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1cc018b98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sue summary" sheetId="1" r:id="Rcf10de59c6b748ce"/>
    <x:sheet xmlns:r="http://schemas.openxmlformats.org/officeDocument/2006/relationships" name="Reception" sheetId="2" r:id="R7e21fca02e944f9b"/>
    <x:sheet xmlns:r="http://schemas.openxmlformats.org/officeDocument/2006/relationships" name="Meeting" sheetId="3" r:id="R0ea8f6383219499b"/>
    <x:sheet xmlns:r="http://schemas.openxmlformats.org/officeDocument/2006/relationships" name="Pantry" sheetId="4" r:id="Rf1bc80c793c34bd9"/>
  </x:sheets>
  <x:definedNames>
    <x:definedName name="_xlnm.Print_Area" localSheetId="0">'Issue summary'!$A$1:$F$20</x:definedName>
    <x:definedName name="_xlnm.Print_Titles" localSheetId="0">'Issue summary'!$1:$6</x:definedName>
    <x:definedName name="_xlnm.Print_Area" localSheetId="1">'Reception'!$A$1:$H$18</x:definedName>
    <x:definedName name="_xlnm.Print_Titles" localSheetId="1">'Reception'!$1:$6</x:definedName>
    <x:definedName name="_xlnm.Print_Area" localSheetId="2">'Meeting'!$A$1:$H$18</x:definedName>
    <x:definedName name="_xlnm.Print_Titles" localSheetId="2">'Meeting'!$1:$6</x:definedName>
    <x:definedName name="_xlnm.Print_Area" localSheetId="3">'Pantry'!$A$1:$H$18</x:definedName>
    <x:definedName name="_xlnm.Print_Titles" localSheetId="3">'Pantry'!$1:$6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00"/>
    <x:numFmt numFmtId="202" formatCode="0"/>
  </x:numFmts>
  <x:fonts count="5">
    <x:font>
      <x:sz val="11"/>
      <x:name val="Carlito"/>
    </x:font>
    <x:font>
      <x:sz val="11"/>
      <x:color rgb="FF252B26"/>
      <x:name val="Arial"/>
    </x:font>
    <x:font>
      <x:b/>
      <x:sz val="16"/>
      <x:color rgb="FF252B26"/>
      <x:name val="Arial"/>
    </x:font>
    <x:font>
      <x:sz val="10"/>
      <x:color rgb="FF62685D"/>
      <x:name val="Arial"/>
    </x:font>
    <x:font>
      <x:b/>
      <x:sz val="11"/>
      <x:color rgb="FFFFFFFF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CFAF5"/>
      </x:patternFill>
    </x:fill>
    <x:fill>
      <x:patternFill patternType="solid">
        <x:fgColor rgb="FF606B49"/>
      </x:patternFill>
    </x:fill>
    <x:fill>
      <x:patternFill patternType="solid">
        <x:fgColor rgb="FFF1F0E8"/>
      </x:patternFill>
    </x:fill>
    <x:fill>
      <x:patternFill patternType="solid">
        <x:fgColor rgb="FFFFF4D8"/>
      </x:patternFill>
    </x:fill>
    <x:fill>
      <x:patternFill patternType="solid">
        <x:fgColor rgb="FFF0F1E9"/>
      </x:patternFill>
    </x:fill>
    <x:fill>
      <x:patternFill patternType="solid">
        <x:fgColor rgb="FFA67B36"/>
      </x:patternFill>
    </x:fill>
    <x:fill>
      <x:patternFill patternType="solid">
        <x:fgColor rgb="FF252B2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606B49"/>
      </x:bottom>
      <x:diagonal/>
    </x:border>
    <x:border>
      <x:left/>
      <x:right/>
      <x:top/>
      <x:bottom style="thin">
        <x:color rgb="FFD8D9CE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201" fontId="1" fillId="5" borderId="2" xfId="0" applyNumberFormat="1" applyFont="1" applyFill="1" applyBorder="1" applyAlignment="1">
      <x:alignment vertical="center" wrapText="1"/>
    </x:xf>
    <x:xf numFmtId="201" fontId="1" fillId="6" borderId="2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ill>
        <x:patternFill patternType="solid">
          <x:bgColor rgb="FFF7DDD1"/>
        </x:patternFill>
      </x:fill>
    </x:dxf>
    <x:dxf>
      <x:fill>
        <x:patternFill patternType="solid">
          <x:bgColor rgb="FFF7DDD1"/>
        </x:patternFill>
      </x:fill>
    </x:dxf>
    <x:dxf>
      <x:fill>
        <x:patternFill patternType="solid">
          <x:bgColor rgb="FFF7DDD1"/>
        </x:patternFill>
      </x:fill>
    </x:dxf>
    <x:dxf>
      <x:fill>
        <x:patternFill patternType="solid">
          <x:bgColor rgb="FFF7DDD1"/>
        </x:patternFill>
      </x:fill>
    </x:dxf>
    <x:dxf>
      <x:fill>
        <x:patternFill patternType="solid">
          <x:bgColor rgb="FFF7DDD1"/>
        </x:patternFill>
      </x:fill>
    </x:dxf>
    <x:dxf>
      <x:fill>
        <x:patternFill patternType="solid">
          <x:bgColor rgb="FFF7DD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a16393882482b" /><Relationship Type="http://schemas.openxmlformats.org/officeDocument/2006/relationships/theme" Target="/xl/theme/theme1.xml" Id="R6fc1badbb6764da4" /><Relationship Type="http://schemas.openxmlformats.org/officeDocument/2006/relationships/sharedStrings" Target="/xl/sharedStrings.xml" Id="Ref0e1a978b0a4553" /><Relationship Type="http://schemas.openxmlformats.org/officeDocument/2006/relationships/worksheet" Target="/xl/worksheets/sheet1.xml" Id="Rcf10de59c6b748ce" /><Relationship Type="http://schemas.openxmlformats.org/officeDocument/2006/relationships/worksheet" Target="/xl/worksheets/sheet2.xml" Id="R7e21fca02e944f9b" /><Relationship Type="http://schemas.openxmlformats.org/officeDocument/2006/relationships/worksheet" Target="/xl/worksheets/sheet3.xml" Id="R0ea8f6383219499b" /><Relationship Type="http://schemas.openxmlformats.org/officeDocument/2006/relationships/worksheet" Target="/xl/worksheets/sheet4.xml" Id="Rf1bc80c793c34bd9" /></Relationships>
</file>

<file path=xl/tables/table1.xml><?xml version="1.0" encoding="utf-8"?>
<x:table xmlns:x="http://schemas.openxmlformats.org/spreadsheetml/2006/main" id="1" name="BOQ01" displayName="BOQ01" ref="A6:H9" headerRowCount="1" totalsRowCount="0" totalsRowShown="0">
  <x:autoFilter ref="A6:H9"/>
  <x:tableColumns count="8">
    <x:tableColumn id="1" name="Item no."/>
    <x:tableColumn id="2" name="Description"/>
    <x:tableColumn id="3" name="Measured scope"/>
    <x:tableColumn id="4" name="Qty"/>
    <x:tableColumn id="5" name="Unit"/>
    <x:tableColumn id="6" name="Rate USD"/>
    <x:tableColumn id="7" name="Amount USD"/>
    <x:tableColumn id="8" name="Spec ref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BOQ02" displayName="BOQ02" ref="A6:H9" headerRowCount="1" totalsRowCount="0" totalsRowShown="0">
  <x:autoFilter ref="A6:H9"/>
  <x:tableColumns count="8">
    <x:tableColumn id="1" name="Item no."/>
    <x:tableColumn id="2" name="Description"/>
    <x:tableColumn id="3" name="Measured scope"/>
    <x:tableColumn id="4" name="Qty"/>
    <x:tableColumn id="5" name="Unit"/>
    <x:tableColumn id="6" name="Rate USD"/>
    <x:tableColumn id="7" name="Amount USD"/>
    <x:tableColumn id="8" name="Spec ref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BOQ03" displayName="BOQ03" ref="A6:H9" headerRowCount="1" totalsRowCount="0" totalsRowShown="0">
  <x:autoFilter ref="A6:H9"/>
  <x:tableColumns count="8">
    <x:tableColumn id="1" name="Item no."/>
    <x:tableColumn id="2" name="Description"/>
    <x:tableColumn id="3" name="Measured scope"/>
    <x:tableColumn id="4" name="Qty"/>
    <x:tableColumn id="5" name="Unit"/>
    <x:tableColumn id="6" name="Rate USD"/>
    <x:tableColumn id="7" name="Amount USD"/>
    <x:tableColumn id="8" name="Spec ref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b04e325b5ec4d9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9f803e2e56847e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018276ebd89846cd" /></Relationships>
</file>

<file path=xl/worksheets/sheet1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/>
  </x:sheetViews>
  <x:sheetFormatPr defaultRowHeight="15"/>
  <x:cols>
    <x:col min="1" max="1" width="20.559999465942383" hidden="0" customWidth="1"/>
    <x:col min="2" max="2" width="12.220000267028809" hidden="0" customWidth="1"/>
    <x:col min="3" max="3" width="13.890000343322754" hidden="0" customWidth="1"/>
    <x:col min="4" max="4" width="17.219999313354492" hidden="0" customWidth="1"/>
    <x:col min="5" max="5" width="16.110000610351562" hidden="0" customWidth="1"/>
    <x:col min="6" max="6" width="20" hidden="0" customWidth="1"/>
  </x:cols>
  <x:sheetData>
    <x:row r="1" ht="28" customHeight="1">
      <x:c r="A1" s="3"/>
      <x:c r="B1" s="3"/>
      <x:c r="C1" s="3"/>
      <x:c r="D1" s="3"/>
      <x:c r="E1" s="3"/>
      <x:c r="F1" s="3"/>
    </x:row>
    <x:row r="2" ht="28" customHeight="1">
      <x:c r="A2" s="4" t="str">
        <x:v>Harbor Office · furniture BOQ</x:v>
      </x:c>
      <x:c r="B2" s="3"/>
      <x:c r="C2" s="3"/>
      <x:c r="D2" s="3"/>
      <x:c r="E2" s="3"/>
      <x:c r="F2" s="3"/>
    </x:row>
    <x:row r="3" ht="28" customHeight="1">
      <x:c r="A3" s="5" t="str">
        <x:v>Fictional RFQ HO-26-04 · revision B · 23 Oct 2026 · USD only</x:v>
      </x:c>
      <x:c r="B3" s="3"/>
      <x:c r="C3" s="3"/>
      <x:c r="D3" s="3"/>
      <x:c r="E3" s="3"/>
      <x:c r="F3" s="3"/>
    </x:row>
    <x:row r="4" ht="28" customHeight="1">
      <x:c r="A4" s="6"/>
      <x:c r="B4" s="6"/>
      <x:c r="C4" s="6"/>
      <x:c r="D4" s="6"/>
      <x:c r="E4" s="6"/>
      <x:c r="F4" s="6"/>
    </x:row>
    <x:row r="5" ht="28" customHeight="1">
      <x:c r="A5" s="3"/>
      <x:c r="B5" s="3"/>
      <x:c r="C5" s="3"/>
      <x:c r="D5" s="3"/>
      <x:c r="E5" s="3"/>
      <x:c r="F5" s="3"/>
    </x:row>
    <x:row r="6" ht="38" customHeight="1">
      <x:c r="A6" s="29" t="str">
        <x:v>Section</x:v>
      </x:c>
      <x:c r="B6" s="29" t="str">
        <x:v>Lines</x:v>
      </x:c>
      <x:c r="C6" s="29" t="str">
        <x:v>Pieces</x:v>
      </x:c>
      <x:c r="D6" s="29" t="str">
        <x:v>Priced subtotal USD</x:v>
      </x:c>
      <x:c r="E6" s="29" t="str">
        <x:v>Unpriced lines</x:v>
      </x:c>
      <x:c r="F6" s="29" t="str">
        <x:v>Complete total USD</x:v>
      </x:c>
    </x:row>
    <x:row r="7" ht="28" customHeight="1">
      <x:c r="A7" s="3" t="str">
        <x:v>01 Reception</x:v>
      </x:c>
      <x:c r="B7" s="30" t="n">
        <x:f>COUNTA('Reception'!A7:A9)</x:f>
        <x:v>3</x:v>
      </x:c>
      <x:c r="C7" s="30" t="n">
        <x:f>SUM('Reception'!D7:D9)</x:f>
        <x:v>6</x:v>
      </x:c>
      <x:c r="D7" s="24" t="n">
        <x:f>'Reception'!G12</x:f>
        <x:v>1920</x:v>
      </x:c>
      <x:c r="E7" s="30" t="n">
        <x:f>'Reception'!G13</x:f>
        <x:v>0</x:v>
      </x:c>
      <x:c r="F7" s="24" t="n">
        <x:f>IF('Reception'!G14="","",'Reception'!G14)</x:f>
        <x:v>1920</x:v>
      </x:c>
    </x:row>
    <x:row r="8" ht="28" customHeight="1">
      <x:c r="A8" s="3" t="str">
        <x:v>02 Meeting</x:v>
      </x:c>
      <x:c r="B8" s="30" t="n">
        <x:f>COUNTA('Meeting'!A7:A9)</x:f>
        <x:v>3</x:v>
      </x:c>
      <x:c r="C8" s="30" t="n">
        <x:f>SUM('Meeting'!D7:D9)</x:f>
        <x:v>10</x:v>
      </x:c>
      <x:c r="D8" s="24" t="n">
        <x:f>'Meeting'!G12</x:f>
        <x:v>2110</x:v>
      </x:c>
      <x:c r="E8" s="30" t="n">
        <x:f>'Meeting'!G13</x:f>
        <x:v>1</x:v>
      </x:c>
      <x:c r="F8" s="24" t="str">
        <x:f>IF('Meeting'!G14="","",'Meeting'!G14)</x:f>
      </x:c>
    </x:row>
    <x:row r="9" ht="28" customHeight="1">
      <x:c r="A9" s="3" t="str">
        <x:v>03 Pantry</x:v>
      </x:c>
      <x:c r="B9" s="30" t="n">
        <x:f>COUNTA('Pantry'!A7:A9)</x:f>
        <x:v>3</x:v>
      </x:c>
      <x:c r="C9" s="30" t="n">
        <x:f>SUM('Pantry'!D7:D9)</x:f>
        <x:v>9</x:v>
      </x:c>
      <x:c r="D9" s="24" t="n">
        <x:f>'Pantry'!G12</x:f>
        <x:v>1390</x:v>
      </x:c>
      <x:c r="E9" s="30" t="n">
        <x:f>'Pantry'!G13</x:f>
        <x:v>0</x:v>
      </x:c>
      <x:c r="F9" s="24" t="n">
        <x:f>IF('Pantry'!G14="","",'Pantry'!G14)</x:f>
        <x:v>1390</x:v>
      </x:c>
    </x:row>
    <x:row r="10" ht="28" customHeight="1">
      <x:c r="A10" s="3" t="str">
        <x:v>Project total</x:v>
      </x:c>
      <x:c r="B10" s="30" t="n">
        <x:f>SUM(B7:B9)</x:f>
        <x:v>9</x:v>
      </x:c>
      <x:c r="C10" s="30" t="n">
        <x:f>SUM(C7:C9)</x:f>
        <x:v>25</x:v>
      </x:c>
      <x:c r="D10" s="24" t="n">
        <x:f>SUM(D7:D9)</x:f>
        <x:v>5420</x:v>
      </x:c>
      <x:c r="E10" s="30" t="n">
        <x:f>SUM(E7:E9)</x:f>
        <x:v>1</x:v>
      </x:c>
      <x:c r="F10" s="24" t="str">
        <x:f>IF(COUNT(F7:F9)&lt;ROWS(F7:F9),"",SUM(F7:F9))</x:f>
      </x:c>
    </x:row>
    <x:row r="11" ht="28" customHeight="1">
      <x:c r="A11" s="3"/>
      <x:c r="B11" s="3"/>
      <x:c r="C11" s="3"/>
      <x:c r="D11" s="3"/>
      <x:c r="E11" s="3"/>
      <x:c r="F11" s="3"/>
    </x:row>
    <x:row r="12" ht="28" customHeight="1">
      <x:c r="A12" s="3" t="str">
        <x:v>Quote completeness</x:v>
      </x:c>
      <x:c r="B12" s="30" t="str">
        <x:f>IF(COUNT(F7:F9)&lt;ROWS(F7:F9),"Incomplete","Inputs complete")</x:f>
        <x:v>Incomplete</x:v>
      </x:c>
      <x:c r="C12" s="3"/>
      <x:c r="D12" s="3"/>
      <x:c r="E12" s="3"/>
      <x:c r="F12" s="3"/>
    </x:row>
    <x:row r="13" ht="28" customHeight="1">
      <x:c r="A13" s="3"/>
      <x:c r="B13" s="3"/>
      <x:c r="C13" s="3"/>
      <x:c r="D13" s="3"/>
      <x:c r="E13" s="3"/>
      <x:c r="F13" s="3"/>
    </x:row>
    <x:row r="14" ht="38" customHeight="1">
      <x:c r="A14" s="34" t="str">
        <x:v>Measurement and issue basis</x:v>
      </x:c>
      <x:c r="B14" s="34"/>
      <x:c r="C14" s="34"/>
      <x:c r="D14" s="34"/>
      <x:c r="E14" s="34"/>
      <x:c r="F14" s="34"/>
    </x:row>
    <x:row r="15" ht="28" customHeight="1">
      <x:c r="A15" s="3" t="str">
        <x:v>Scope: loose furniture supply for Reception, Meeting and Pantry.</x:v>
      </x:c>
      <x:c r="B15" s="3"/>
      <x:c r="C15" s="3"/>
      <x:c r="D15" s="3"/>
      <x:c r="E15" s="3"/>
      <x:c r="F15" s="3"/>
    </x:row>
    <x:row r="16" ht="28" customHeight="1">
      <x:c r="A16" s="3" t="str">
        <x:v>Units: pieces only. Split sets into measured components before entry.</x:v>
      </x:c>
      <x:c r="B16" s="3"/>
      <x:c r="C16" s="3"/>
      <x:c r="D16" s="3"/>
      <x:c r="E16" s="3"/>
      <x:c r="F16" s="3"/>
    </x:row>
    <x:row r="17" ht="28" customHeight="1">
      <x:c r="A17" s="3" t="str">
        <x:v>Excluded: delivery, installation, tax, fixed joinery, electrical and building work.</x:v>
      </x:c>
      <x:c r="B17" s="3"/>
      <x:c r="C17" s="3"/>
      <x:c r="D17" s="3"/>
      <x:c r="E17" s="3"/>
      <x:c r="F17" s="3"/>
    </x:row>
    <x:row r="18" ht="28" customHeight="1">
      <x:c r="A18" s="3" t="str">
        <x:v>Unpriced: F02.03 credenza rate is blank; complete project total stays blank.</x:v>
      </x:c>
      <x:c r="B18" s="3"/>
      <x:c r="C18" s="3"/>
      <x:c r="D18" s="3"/>
      <x:c r="E18" s="3"/>
      <x:c r="F18" s="3"/>
    </x:row>
    <x:row r="19" ht="28" customHeight="1">
      <x:c r="A19" s="3" t="str">
        <x:v>Priced subtotal USD 5,420 covers known lines; it is not a complete tender total.</x:v>
      </x:c>
      <x:c r="B19" s="3"/>
      <x:c r="C19" s="3"/>
      <x:c r="D19" s="3"/>
      <x:c r="E19" s="3"/>
      <x:c r="F19" s="3"/>
    </x:row>
    <x:row r="20" ht="28" customHeight="1">
      <x:c r="A20" s="3" t="str">
        <x:v>Before issue: bidder to confirm rates, specifications, exclusions and revision B.</x:v>
      </x:c>
      <x:c r="B20" s="3"/>
      <x:c r="C20" s="3"/>
      <x:c r="D20" s="3"/>
      <x:c r="E20" s="3"/>
      <x:c r="F20" s="3"/>
    </x:row>
    <x:row r="21" ht="28" customHeight="1">
      <x:c r="A21" s="3"/>
      <x:c r="B21" s="3"/>
      <x:c r="C21" s="3"/>
      <x:c r="D21" s="3"/>
      <x:c r="E21" s="3"/>
      <x:c r="F21" s="3"/>
    </x:row>
    <x:row r="22" ht="28" customHeight="1">
      <x:c r="A22" s="3"/>
      <x:c r="B22" s="3"/>
      <x:c r="C22" s="3"/>
      <x:c r="D22" s="3"/>
      <x:c r="E22" s="3"/>
      <x:c r="F22" s="3"/>
    </x:row>
    <x:row r="23" ht="28" customHeight="1">
      <x:c r="A23" s="3"/>
      <x:c r="B23" s="3"/>
      <x:c r="C23" s="3"/>
      <x:c r="D23" s="3"/>
      <x:c r="E23" s="3"/>
      <x:c r="F23" s="3"/>
    </x:row>
  </x:sheetData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</x:worksheet>
</file>

<file path=xl/worksheets/sheet2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.329999923706055" hidden="0" customWidth="1"/>
    <x:col min="2" max="2" width="17.219999313354492" hidden="0" customWidth="1"/>
    <x:col min="3" max="3" width="21.110000610351562" hidden="0" customWidth="1"/>
    <x:col min="4" max="4" width="7.21999979019165" hidden="0" customWidth="1"/>
    <x:col min="5" max="5" width="7.21999979019165" hidden="0" customWidth="1"/>
    <x:col min="6" max="6" width="12.779999732971191" hidden="0" customWidth="1"/>
    <x:col min="7" max="7" width="13.890000343322754" hidden="0" customWidth="1"/>
    <x:col min="8" max="8" width="12.779999732971191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</x:row>
    <x:row r="2" ht="28" customHeight="1">
      <x:c r="A2" s="4" t="str">
        <x:v>Section 01 · Reception</x:v>
      </x:c>
      <x:c r="B2" s="3"/>
      <x:c r="C2" s="3"/>
      <x:c r="D2" s="3"/>
      <x:c r="E2" s="3"/>
      <x:c r="F2" s="3"/>
      <x:c r="G2" s="3"/>
      <x:c r="H2" s="3"/>
    </x:row>
    <x:row r="3" ht="28" customHeight="1">
      <x:c r="A3" s="5" t="str">
        <x:v>Fictional quantities and rates · USD / pc · revision B</x:v>
      </x:c>
      <x:c r="B3" s="3"/>
      <x:c r="C3" s="3"/>
      <x:c r="D3" s="3"/>
      <x:c r="E3" s="3"/>
      <x:c r="F3" s="3"/>
      <x:c r="G3" s="3"/>
      <x:c r="H3" s="3"/>
    </x:row>
    <x:row r="4" ht="28" customHeight="1">
      <x:c r="A4" s="6"/>
      <x:c r="B4" s="6"/>
      <x:c r="C4" s="6"/>
      <x:c r="D4" s="6"/>
      <x:c r="E4" s="6"/>
      <x:c r="F4" s="6"/>
      <x:c r="G4" s="6"/>
      <x:c r="H4" s="6"/>
    </x:row>
    <x:row r="5" ht="28" customHeight="1">
      <x:c r="A5" s="3"/>
      <x:c r="B5" s="3"/>
      <x:c r="C5" s="3"/>
      <x:c r="D5" s="3"/>
      <x:c r="E5" s="3"/>
      <x:c r="F5" s="3"/>
      <x:c r="G5" s="3"/>
      <x:c r="H5" s="3"/>
    </x:row>
    <x:row r="6" ht="38" customHeight="1">
      <x:c r="A6" s="10" t="str">
        <x:v>Item no.</x:v>
      </x:c>
      <x:c r="B6" s="10" t="str">
        <x:v>Description</x:v>
      </x:c>
      <x:c r="C6" s="10" t="str">
        <x:v>Measured scope</x:v>
      </x:c>
      <x:c r="D6" s="10" t="str">
        <x:v>Qty</x:v>
      </x:c>
      <x:c r="E6" s="10" t="str">
        <x:v>Unit</x:v>
      </x:c>
      <x:c r="F6" s="10" t="str">
        <x:v>Rate USD</x:v>
      </x:c>
      <x:c r="G6" s="10" t="str">
        <x:v>Amount USD</x:v>
      </x:c>
      <x:c r="H6" s="10" t="str">
        <x:v>Spec ref</x:v>
      </x:c>
    </x:row>
    <x:row r="7" ht="43" customHeight="1">
      <x:c r="A7" s="17" t="str">
        <x:v>F01.01</x:v>
      </x:c>
      <x:c r="B7" s="12" t="str">
        <x:v>Reception desk</x:v>
      </x:c>
      <x:c r="C7" s="12" t="str">
        <x:v>1800 × 700 × 1050 mm</x:v>
      </x:c>
      <x:c r="D7" s="16" t="n">
        <x:v>1</x:v>
      </x:c>
      <x:c r="E7" s="12" t="str">
        <x:v>pc</x:v>
      </x:c>
      <x:c r="F7" s="20" t="n">
        <x:v>1200</x:v>
      </x:c>
      <x:c r="G7" s="21" t="n">
        <x:f>IF(COUNT(D7,F7)&lt;2,"",ROUND(D7*F7,2))</x:f>
        <x:v>1200</x:v>
      </x:c>
      <x:c r="H7" s="12" t="str">
        <x:v>S-101/B</x:v>
      </x:c>
    </x:row>
    <x:row r="8" ht="43" customHeight="1">
      <x:c r="A8" s="18" t="str">
        <x:v>F01.02</x:v>
      </x:c>
      <x:c r="B8" s="15" t="str">
        <x:v>Visitor chair</x:v>
      </x:c>
      <x:c r="C8" s="15" t="str">
        <x:v>Fabric / oak legs</x:v>
      </x:c>
      <x:c r="D8" s="16" t="n">
        <x:v>4</x:v>
      </x:c>
      <x:c r="E8" s="15" t="str">
        <x:v>pc</x:v>
      </x:c>
      <x:c r="F8" s="20" t="n">
        <x:v>180</x:v>
      </x:c>
      <x:c r="G8" s="21" t="n">
        <x:f>IF(COUNT(D8,F8)&lt;2,"",ROUND(D8*F8,2))</x:f>
        <x:v>720</x:v>
      </x:c>
      <x:c r="H8" s="15" t="str">
        <x:v>S-102/B</x:v>
      </x:c>
    </x:row>
    <x:row r="9" ht="43" customHeight="1">
      <x:c r="A9" s="17" t="str">
        <x:v>F01.03</x:v>
      </x:c>
      <x:c r="B9" s="12" t="str">
        <x:v>Side table</x:v>
      </x:c>
      <x:c r="C9" s="12" t="str">
        <x:v>500 mm diameter</x:v>
      </x:c>
      <x:c r="D9" s="16" t="n">
        <x:v>1</x:v>
      </x:c>
      <x:c r="E9" s="12" t="str">
        <x:v>pc</x:v>
      </x:c>
      <x:c r="F9" s="20" t="n">
        <x:v>0</x:v>
      </x:c>
      <x:c r="G9" s="21" t="n">
        <x:f>IF(COUNT(D9,F9)&lt;2,"",ROUND(D9*F9,2))</x:f>
        <x:v>0</x:v>
      </x:c>
      <x:c r="H9" s="12" t="str">
        <x:v>S-103/B</x:v>
      </x:c>
    </x:row>
    <x:row r="10" ht="28" customHeight="1">
      <x:c r="A10" s="3"/>
      <x:c r="B10" s="3"/>
      <x:c r="C10" s="3"/>
      <x:c r="D10" s="3"/>
      <x:c r="E10" s="3"/>
      <x:c r="F10" s="22"/>
      <x:c r="G10" s="22"/>
      <x:c r="H10" s="3"/>
    </x:row>
    <x:row r="11" ht="28" customHeight="1">
      <x:c r="A11" s="3"/>
      <x:c r="B11" s="3"/>
      <x:c r="C11" s="3"/>
      <x:c r="D11" s="3"/>
      <x:c r="E11" s="3"/>
      <x:c r="F11" s="22"/>
      <x:c r="G11" s="22"/>
      <x:c r="H11" s="3"/>
    </x:row>
    <x:row r="12" ht="28" customHeight="1">
      <x:c r="A12" s="3" t="str">
        <x:v>Priced subtotal</x:v>
      </x:c>
      <x:c r="B12" s="3"/>
      <x:c r="C12" s="3"/>
      <x:c r="D12" s="3"/>
      <x:c r="E12" s="3"/>
      <x:c r="F12" s="22"/>
      <x:c r="G12" s="24" t="n">
        <x:f>SUM(G7:G9)</x:f>
        <x:v>1920</x:v>
      </x:c>
      <x:c r="H12" s="3"/>
    </x:row>
    <x:row r="13" ht="28" customHeight="1">
      <x:c r="A13" s="3" t="str">
        <x:v>Unpriced lines</x:v>
      </x:c>
      <x:c r="B13" s="3"/>
      <x:c r="C13" s="3"/>
      <x:c r="D13" s="3"/>
      <x:c r="E13" s="3"/>
      <x:c r="F13" s="22"/>
      <x:c r="G13" s="25" t="n">
        <x:f>ROWS(F7:F9)-COUNT(F7:F9)</x:f>
        <x:v>0</x:v>
      </x:c>
      <x:c r="H13" s="3"/>
    </x:row>
    <x:row r="14" ht="28" customHeight="1">
      <x:c r="A14" s="3" t="str">
        <x:v>Complete section total</x:v>
      </x:c>
      <x:c r="B14" s="3"/>
      <x:c r="C14" s="3"/>
      <x:c r="D14" s="3"/>
      <x:c r="E14" s="3"/>
      <x:c r="F14" s="22"/>
      <x:c r="G14" s="24" t="n">
        <x:f>IF(OR(COUNT(D7:D9)&lt;ROWS(D7:D9),G13&gt;0),"",SUM(G7:G9))</x:f>
        <x:v>1920</x:v>
      </x:c>
      <x:c r="H14" s="3"/>
    </x:row>
    <x:row r="15" ht="28" customHeight="1">
      <x:c r="A15" s="3"/>
      <x:c r="B15" s="3"/>
      <x:c r="C15" s="3"/>
      <x:c r="D15" s="3"/>
      <x:c r="E15" s="3"/>
      <x:c r="F15" s="22"/>
      <x:c r="G15" s="22"/>
      <x:c r="H15" s="3"/>
    </x:row>
    <x:row r="16" ht="28" customHeight="1">
      <x:c r="A16" s="3" t="str">
        <x:v>F01.03 rate 0 is an explicit fictional concession, not a missing quote.</x:v>
      </x:c>
      <x:c r="B16" s="3"/>
      <x:c r="C16" s="3"/>
      <x:c r="D16" s="3"/>
      <x:c r="E16" s="3"/>
      <x:c r="F16" s="3"/>
      <x:c r="G16" s="3"/>
      <x:c r="H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</x:row>
    <x:row r="18" ht="28" customHeight="1">
      <x:c r="A18" s="3" t="str">
        <x:v>Scope source: fictional room brief HO-B and specification references above.</x:v>
      </x:c>
      <x:c r="B18" s="3"/>
      <x:c r="C18" s="3"/>
      <x:c r="D18" s="3"/>
      <x:c r="E18" s="3"/>
      <x:c r="F18" s="3"/>
      <x:c r="G18" s="3"/>
      <x:c r="H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</x:row>
  </x:sheetData>
  <x:conditionalFormatting sqref="D7:D9">
    <x:cfRule type="containsBlanks" dxfId="0" priority="1"/>
  </x:conditionalFormatting>
  <x:conditionalFormatting sqref="F7:F9">
    <x:cfRule type="containsBlanks" dxfId="1" priority="2"/>
  </x:conditionalFormatting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  <x:tableParts count="1">
    <x:tablePart xmlns:r="http://schemas.openxmlformats.org/officeDocument/2006/relationships" r:id="Rdb04e325b5ec4d92"/>
  </x:tableParts>
</x:worksheet>
</file>

<file path=xl/worksheets/sheet3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.329999923706055" hidden="0" customWidth="1"/>
    <x:col min="2" max="2" width="17.219999313354492" hidden="0" customWidth="1"/>
    <x:col min="3" max="3" width="21.110000610351562" hidden="0" customWidth="1"/>
    <x:col min="4" max="4" width="7.21999979019165" hidden="0" customWidth="1"/>
    <x:col min="5" max="5" width="7.21999979019165" hidden="0" customWidth="1"/>
    <x:col min="6" max="6" width="12.779999732971191" hidden="0" customWidth="1"/>
    <x:col min="7" max="7" width="13.890000343322754" hidden="0" customWidth="1"/>
    <x:col min="8" max="8" width="12.779999732971191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</x:row>
    <x:row r="2" ht="28" customHeight="1">
      <x:c r="A2" s="4" t="str">
        <x:v>Section 02 · Meeting</x:v>
      </x:c>
      <x:c r="B2" s="3"/>
      <x:c r="C2" s="3"/>
      <x:c r="D2" s="3"/>
      <x:c r="E2" s="3"/>
      <x:c r="F2" s="3"/>
      <x:c r="G2" s="3"/>
      <x:c r="H2" s="3"/>
    </x:row>
    <x:row r="3" ht="28" customHeight="1">
      <x:c r="A3" s="5" t="str">
        <x:v>Fictional quantities and rates · USD / pc · revision B</x:v>
      </x:c>
      <x:c r="B3" s="3"/>
      <x:c r="C3" s="3"/>
      <x:c r="D3" s="3"/>
      <x:c r="E3" s="3"/>
      <x:c r="F3" s="3"/>
      <x:c r="G3" s="3"/>
      <x:c r="H3" s="3"/>
    </x:row>
    <x:row r="4" ht="28" customHeight="1">
      <x:c r="A4" s="6"/>
      <x:c r="B4" s="6"/>
      <x:c r="C4" s="6"/>
      <x:c r="D4" s="6"/>
      <x:c r="E4" s="6"/>
      <x:c r="F4" s="6"/>
      <x:c r="G4" s="6"/>
      <x:c r="H4" s="6"/>
    </x:row>
    <x:row r="5" ht="28" customHeight="1">
      <x:c r="A5" s="3"/>
      <x:c r="B5" s="3"/>
      <x:c r="C5" s="3"/>
      <x:c r="D5" s="3"/>
      <x:c r="E5" s="3"/>
      <x:c r="F5" s="3"/>
      <x:c r="G5" s="3"/>
      <x:c r="H5" s="3"/>
    </x:row>
    <x:row r="6" ht="38" customHeight="1">
      <x:c r="A6" s="10" t="str">
        <x:v>Item no.</x:v>
      </x:c>
      <x:c r="B6" s="10" t="str">
        <x:v>Description</x:v>
      </x:c>
      <x:c r="C6" s="10" t="str">
        <x:v>Measured scope</x:v>
      </x:c>
      <x:c r="D6" s="10" t="str">
        <x:v>Qty</x:v>
      </x:c>
      <x:c r="E6" s="10" t="str">
        <x:v>Unit</x:v>
      </x:c>
      <x:c r="F6" s="10" t="str">
        <x:v>Rate USD</x:v>
      </x:c>
      <x:c r="G6" s="10" t="str">
        <x:v>Amount USD</x:v>
      </x:c>
      <x:c r="H6" s="10" t="str">
        <x:v>Spec ref</x:v>
      </x:c>
    </x:row>
    <x:row r="7" ht="43" customHeight="1">
      <x:c r="A7" s="17" t="str">
        <x:v>F02.01</x:v>
      </x:c>
      <x:c r="B7" s="12" t="str">
        <x:v>Meeting table</x:v>
      </x:c>
      <x:c r="C7" s="12" t="str">
        <x:v>2400 × 1100 × 750 mm</x:v>
      </x:c>
      <x:c r="D7" s="16" t="n">
        <x:v>1</x:v>
      </x:c>
      <x:c r="E7" s="12" t="str">
        <x:v>pc</x:v>
      </x:c>
      <x:c r="F7" s="20" t="n">
        <x:v>950</x:v>
      </x:c>
      <x:c r="G7" s="21" t="n">
        <x:f>IF(COUNT(D7,F7)&lt;2,"",ROUND(D7*F7,2))</x:f>
        <x:v>950</x:v>
      </x:c>
      <x:c r="H7" s="12" t="str">
        <x:v>S-201/B</x:v>
      </x:c>
    </x:row>
    <x:row r="8" ht="43" customHeight="1">
      <x:c r="A8" s="18" t="str">
        <x:v>F02.02</x:v>
      </x:c>
      <x:c r="B8" s="15" t="str">
        <x:v>Meeting chair</x:v>
      </x:c>
      <x:c r="C8" s="15" t="str">
        <x:v>Fabric / black frame</x:v>
      </x:c>
      <x:c r="D8" s="16" t="n">
        <x:v>8</x:v>
      </x:c>
      <x:c r="E8" s="15" t="str">
        <x:v>pc</x:v>
      </x:c>
      <x:c r="F8" s="20" t="n">
        <x:v>145</x:v>
      </x:c>
      <x:c r="G8" s="21" t="n">
        <x:f>IF(COUNT(D8,F8)&lt;2,"",ROUND(D8*F8,2))</x:f>
        <x:v>1160</x:v>
      </x:c>
      <x:c r="H8" s="15" t="str">
        <x:v>S-202/B</x:v>
      </x:c>
    </x:row>
    <x:row r="9" ht="43" customHeight="1">
      <x:c r="A9" s="17" t="str">
        <x:v>F02.03</x:v>
      </x:c>
      <x:c r="B9" s="12" t="str">
        <x:v>Credenza</x:v>
      </x:c>
      <x:c r="C9" s="12" t="str">
        <x:v>1600 × 450 × 800 mm</x:v>
      </x:c>
      <x:c r="D9" s="16" t="n">
        <x:v>1</x:v>
      </x:c>
      <x:c r="E9" s="12" t="str">
        <x:v>pc</x:v>
      </x:c>
      <x:c r="F9" s="20"/>
      <x:c r="G9" s="21" t="str">
        <x:f>IF(COUNT(D9,F9)&lt;2,"",ROUND(D9*F9,2))</x:f>
      </x:c>
      <x:c r="H9" s="12" t="str">
        <x:v>S-203/B</x:v>
      </x:c>
    </x:row>
    <x:row r="10" ht="28" customHeight="1">
      <x:c r="A10" s="3"/>
      <x:c r="B10" s="3"/>
      <x:c r="C10" s="3"/>
      <x:c r="D10" s="3"/>
      <x:c r="E10" s="3"/>
      <x:c r="F10" s="22"/>
      <x:c r="G10" s="22"/>
      <x:c r="H10" s="3"/>
    </x:row>
    <x:row r="11" ht="28" customHeight="1">
      <x:c r="A11" s="3"/>
      <x:c r="B11" s="3"/>
      <x:c r="C11" s="3"/>
      <x:c r="D11" s="3"/>
      <x:c r="E11" s="3"/>
      <x:c r="F11" s="22"/>
      <x:c r="G11" s="22"/>
      <x:c r="H11" s="3"/>
    </x:row>
    <x:row r="12" ht="28" customHeight="1">
      <x:c r="A12" s="3" t="str">
        <x:v>Priced subtotal</x:v>
      </x:c>
      <x:c r="B12" s="3"/>
      <x:c r="C12" s="3"/>
      <x:c r="D12" s="3"/>
      <x:c r="E12" s="3"/>
      <x:c r="F12" s="22"/>
      <x:c r="G12" s="24" t="n">
        <x:f>SUM(G7:G9)</x:f>
        <x:v>2110</x:v>
      </x:c>
      <x:c r="H12" s="3"/>
    </x:row>
    <x:row r="13" ht="28" customHeight="1">
      <x:c r="A13" s="3" t="str">
        <x:v>Unpriced lines</x:v>
      </x:c>
      <x:c r="B13" s="3"/>
      <x:c r="C13" s="3"/>
      <x:c r="D13" s="3"/>
      <x:c r="E13" s="3"/>
      <x:c r="F13" s="22"/>
      <x:c r="G13" s="25" t="n">
        <x:f>ROWS(F7:F9)-COUNT(F7:F9)</x:f>
        <x:v>1</x:v>
      </x:c>
      <x:c r="H13" s="3"/>
    </x:row>
    <x:row r="14" ht="28" customHeight="1">
      <x:c r="A14" s="3" t="str">
        <x:v>Complete section total</x:v>
      </x:c>
      <x:c r="B14" s="3"/>
      <x:c r="C14" s="3"/>
      <x:c r="D14" s="3"/>
      <x:c r="E14" s="3"/>
      <x:c r="F14" s="22"/>
      <x:c r="G14" s="24" t="str">
        <x:f>IF(OR(COUNT(D7:D9)&lt;ROWS(D7:D9),G13&gt;0),"",SUM(G7:G9))</x:f>
      </x:c>
      <x:c r="H14" s="3"/>
    </x:row>
    <x:row r="15" ht="28" customHeight="1">
      <x:c r="A15" s="3"/>
      <x:c r="B15" s="3"/>
      <x:c r="C15" s="3"/>
      <x:c r="D15" s="3"/>
      <x:c r="E15" s="3"/>
      <x:c r="F15" s="22"/>
      <x:c r="G15" s="22"/>
      <x:c r="H15" s="3"/>
    </x:row>
    <x:row r="16" ht="28" customHeight="1">
      <x:c r="A16" s="3" t="str">
        <x:v>Supply of listed furniture only. Delivery, installation and tax excluded.</x:v>
      </x:c>
      <x:c r="B16" s="3"/>
      <x:c r="C16" s="3"/>
      <x:c r="D16" s="3"/>
      <x:c r="E16" s="3"/>
      <x:c r="F16" s="3"/>
      <x:c r="G16" s="3"/>
      <x:c r="H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</x:row>
    <x:row r="18" ht="28" customHeight="1">
      <x:c r="A18" s="3" t="str">
        <x:v>Scope source: fictional room brief HO-B and specification references above.</x:v>
      </x:c>
      <x:c r="B18" s="3"/>
      <x:c r="C18" s="3"/>
      <x:c r="D18" s="3"/>
      <x:c r="E18" s="3"/>
      <x:c r="F18" s="3"/>
      <x:c r="G18" s="3"/>
      <x:c r="H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</x:row>
  </x:sheetData>
  <x:conditionalFormatting sqref="D7:D9">
    <x:cfRule type="containsBlanks" dxfId="2" priority="1"/>
  </x:conditionalFormatting>
  <x:conditionalFormatting sqref="F7:F9">
    <x:cfRule type="containsBlanks" dxfId="3" priority="2"/>
  </x:conditionalFormatting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  <x:tableParts count="1">
    <x:tablePart xmlns:r="http://schemas.openxmlformats.org/officeDocument/2006/relationships" r:id="R39f803e2e56847e1"/>
  </x:tableParts>
</x:worksheet>
</file>

<file path=xl/worksheets/sheet4.xml><?xml version="1.0" encoding="utf-8"?>
<x:worksheet xmlns:x="http://schemas.openxmlformats.org/spreadsheetml/2006/main">
  <x:sheetPr>
    <x:tabColor rgb="FF606B49"/>
    <x:pageSetUpPr fitToPage="1" autoPageBreaks="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.329999923706055" hidden="0" customWidth="1"/>
    <x:col min="2" max="2" width="17.219999313354492" hidden="0" customWidth="1"/>
    <x:col min="3" max="3" width="21.110000610351562" hidden="0" customWidth="1"/>
    <x:col min="4" max="4" width="7.21999979019165" hidden="0" customWidth="1"/>
    <x:col min="5" max="5" width="7.21999979019165" hidden="0" customWidth="1"/>
    <x:col min="6" max="6" width="12.779999732971191" hidden="0" customWidth="1"/>
    <x:col min="7" max="7" width="13.890000343322754" hidden="0" customWidth="1"/>
    <x:col min="8" max="8" width="12.779999732971191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</x:row>
    <x:row r="2" ht="28" customHeight="1">
      <x:c r="A2" s="4" t="str">
        <x:v>Section 03 · Pantry</x:v>
      </x:c>
      <x:c r="B2" s="3"/>
      <x:c r="C2" s="3"/>
      <x:c r="D2" s="3"/>
      <x:c r="E2" s="3"/>
      <x:c r="F2" s="3"/>
      <x:c r="G2" s="3"/>
      <x:c r="H2" s="3"/>
    </x:row>
    <x:row r="3" ht="28" customHeight="1">
      <x:c r="A3" s="5" t="str">
        <x:v>Fictional quantities and rates · USD / pc · revision B</x:v>
      </x:c>
      <x:c r="B3" s="3"/>
      <x:c r="C3" s="3"/>
      <x:c r="D3" s="3"/>
      <x:c r="E3" s="3"/>
      <x:c r="F3" s="3"/>
      <x:c r="G3" s="3"/>
      <x:c r="H3" s="3"/>
    </x:row>
    <x:row r="4" ht="28" customHeight="1">
      <x:c r="A4" s="6"/>
      <x:c r="B4" s="6"/>
      <x:c r="C4" s="6"/>
      <x:c r="D4" s="6"/>
      <x:c r="E4" s="6"/>
      <x:c r="F4" s="6"/>
      <x:c r="G4" s="6"/>
      <x:c r="H4" s="6"/>
    </x:row>
    <x:row r="5" ht="28" customHeight="1">
      <x:c r="A5" s="3"/>
      <x:c r="B5" s="3"/>
      <x:c r="C5" s="3"/>
      <x:c r="D5" s="3"/>
      <x:c r="E5" s="3"/>
      <x:c r="F5" s="3"/>
      <x:c r="G5" s="3"/>
      <x:c r="H5" s="3"/>
    </x:row>
    <x:row r="6" ht="38" customHeight="1">
      <x:c r="A6" s="10" t="str">
        <x:v>Item no.</x:v>
      </x:c>
      <x:c r="B6" s="10" t="str">
        <x:v>Description</x:v>
      </x:c>
      <x:c r="C6" s="10" t="str">
        <x:v>Measured scope</x:v>
      </x:c>
      <x:c r="D6" s="10" t="str">
        <x:v>Qty</x:v>
      </x:c>
      <x:c r="E6" s="10" t="str">
        <x:v>Unit</x:v>
      </x:c>
      <x:c r="F6" s="10" t="str">
        <x:v>Rate USD</x:v>
      </x:c>
      <x:c r="G6" s="10" t="str">
        <x:v>Amount USD</x:v>
      </x:c>
      <x:c r="H6" s="10" t="str">
        <x:v>Spec ref</x:v>
      </x:c>
    </x:row>
    <x:row r="7" ht="43" customHeight="1">
      <x:c r="A7" s="17" t="str">
        <x:v>F03.01</x:v>
      </x:c>
      <x:c r="B7" s="12" t="str">
        <x:v>Café table</x:v>
      </x:c>
      <x:c r="C7" s="12" t="str">
        <x:v>700 mm diameter</x:v>
      </x:c>
      <x:c r="D7" s="16" t="n">
        <x:v>2</x:v>
      </x:c>
      <x:c r="E7" s="12" t="str">
        <x:v>pc</x:v>
      </x:c>
      <x:c r="F7" s="20" t="n">
        <x:v>240</x:v>
      </x:c>
      <x:c r="G7" s="21" t="n">
        <x:f>IF(COUNT(D7,F7)&lt;2,"",ROUND(D7*F7,2))</x:f>
        <x:v>480</x:v>
      </x:c>
      <x:c r="H7" s="12" t="str">
        <x:v>S-301/B</x:v>
      </x:c>
    </x:row>
    <x:row r="8" ht="43" customHeight="1">
      <x:c r="A8" s="18" t="str">
        <x:v>F03.02</x:v>
      </x:c>
      <x:c r="B8" s="15" t="str">
        <x:v>Counter stool</x:v>
      </x:c>
      <x:c r="C8" s="15" t="str">
        <x:v>650 mm seat height</x:v>
      </x:c>
      <x:c r="D8" s="16" t="n">
        <x:v>6</x:v>
      </x:c>
      <x:c r="E8" s="15" t="str">
        <x:v>pc</x:v>
      </x:c>
      <x:c r="F8" s="20" t="n">
        <x:v>85</x:v>
      </x:c>
      <x:c r="G8" s="21" t="n">
        <x:f>IF(COUNT(D8,F8)&lt;2,"",ROUND(D8*F8,2))</x:f>
        <x:v>510</x:v>
      </x:c>
      <x:c r="H8" s="15" t="str">
        <x:v>S-302/B</x:v>
      </x:c>
    </x:row>
    <x:row r="9" ht="43" customHeight="1">
      <x:c r="A9" s="17" t="str">
        <x:v>F03.03</x:v>
      </x:c>
      <x:c r="B9" s="12" t="str">
        <x:v>Storage cabinet</x:v>
      </x:c>
      <x:c r="C9" s="12" t="str">
        <x:v>900 × 450 × 1800 mm</x:v>
      </x:c>
      <x:c r="D9" s="16" t="n">
        <x:v>1</x:v>
      </x:c>
      <x:c r="E9" s="12" t="str">
        <x:v>pc</x:v>
      </x:c>
      <x:c r="F9" s="20" t="n">
        <x:v>400</x:v>
      </x:c>
      <x:c r="G9" s="21" t="n">
        <x:f>IF(COUNT(D9,F9)&lt;2,"",ROUND(D9*F9,2))</x:f>
        <x:v>400</x:v>
      </x:c>
      <x:c r="H9" s="12" t="str">
        <x:v>S-303/B</x:v>
      </x:c>
    </x:row>
    <x:row r="10" ht="28" customHeight="1">
      <x:c r="A10" s="3"/>
      <x:c r="B10" s="3"/>
      <x:c r="C10" s="3"/>
      <x:c r="D10" s="3"/>
      <x:c r="E10" s="3"/>
      <x:c r="F10" s="22"/>
      <x:c r="G10" s="22"/>
      <x:c r="H10" s="3"/>
    </x:row>
    <x:row r="11" ht="28" customHeight="1">
      <x:c r="A11" s="3"/>
      <x:c r="B11" s="3"/>
      <x:c r="C11" s="3"/>
      <x:c r="D11" s="3"/>
      <x:c r="E11" s="3"/>
      <x:c r="F11" s="22"/>
      <x:c r="G11" s="22"/>
      <x:c r="H11" s="3"/>
    </x:row>
    <x:row r="12" ht="28" customHeight="1">
      <x:c r="A12" s="3" t="str">
        <x:v>Priced subtotal</x:v>
      </x:c>
      <x:c r="B12" s="3"/>
      <x:c r="C12" s="3"/>
      <x:c r="D12" s="3"/>
      <x:c r="E12" s="3"/>
      <x:c r="F12" s="22"/>
      <x:c r="G12" s="24" t="n">
        <x:f>SUM(G7:G9)</x:f>
        <x:v>1390</x:v>
      </x:c>
      <x:c r="H12" s="3"/>
    </x:row>
    <x:row r="13" ht="28" customHeight="1">
      <x:c r="A13" s="3" t="str">
        <x:v>Unpriced lines</x:v>
      </x:c>
      <x:c r="B13" s="3"/>
      <x:c r="C13" s="3"/>
      <x:c r="D13" s="3"/>
      <x:c r="E13" s="3"/>
      <x:c r="F13" s="22"/>
      <x:c r="G13" s="25" t="n">
        <x:f>ROWS(F7:F9)-COUNT(F7:F9)</x:f>
        <x:v>0</x:v>
      </x:c>
      <x:c r="H13" s="3"/>
    </x:row>
    <x:row r="14" ht="28" customHeight="1">
      <x:c r="A14" s="3" t="str">
        <x:v>Complete section total</x:v>
      </x:c>
      <x:c r="B14" s="3"/>
      <x:c r="C14" s="3"/>
      <x:c r="D14" s="3"/>
      <x:c r="E14" s="3"/>
      <x:c r="F14" s="22"/>
      <x:c r="G14" s="24" t="n">
        <x:f>IF(OR(COUNT(D7:D9)&lt;ROWS(D7:D9),G13&gt;0),"",SUM(G7:G9))</x:f>
        <x:v>1390</x:v>
      </x:c>
      <x:c r="H14" s="3"/>
    </x:row>
    <x:row r="15" ht="28" customHeight="1">
      <x:c r="A15" s="3"/>
      <x:c r="B15" s="3"/>
      <x:c r="C15" s="3"/>
      <x:c r="D15" s="3"/>
      <x:c r="E15" s="3"/>
      <x:c r="F15" s="22"/>
      <x:c r="G15" s="22"/>
      <x:c r="H15" s="3"/>
    </x:row>
    <x:row r="16" ht="28" customHeight="1">
      <x:c r="A16" s="3" t="str">
        <x:v>Supply of listed furniture only. Delivery, installation and tax excluded.</x:v>
      </x:c>
      <x:c r="B16" s="3"/>
      <x:c r="C16" s="3"/>
      <x:c r="D16" s="3"/>
      <x:c r="E16" s="3"/>
      <x:c r="F16" s="3"/>
      <x:c r="G16" s="3"/>
      <x:c r="H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</x:row>
    <x:row r="18" ht="28" customHeight="1">
      <x:c r="A18" s="3" t="str">
        <x:v>Scope source: fictional room brief HO-B and specification references above.</x:v>
      </x:c>
      <x:c r="B18" s="3"/>
      <x:c r="C18" s="3"/>
      <x:c r="D18" s="3"/>
      <x:c r="E18" s="3"/>
      <x:c r="F18" s="3"/>
      <x:c r="G18" s="3"/>
      <x:c r="H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</x:row>
  </x:sheetData>
  <x:conditionalFormatting sqref="D7:D9">
    <x:cfRule type="containsBlanks" dxfId="4" priority="1"/>
  </x:conditionalFormatting>
  <x:conditionalFormatting sqref="F7:F9">
    <x:cfRule type="containsBlanks" dxfId="5" priority="2"/>
  </x:conditionalFormatting>
  <x:printOptions gridLines="0" gridLinesSet="1" headings="0" horizontalCentered="1"/>
  <x:pageMargins left="0.25" right="0.25" top="0.3" bottom="0.3" header="0.1" footer="0.1"/>
  <x:pageSetup paperSize="9" orientation="landscape" fitToWidth="1" fitToHeight="1" useFirstPageNumber="0"/>
  <x:tableParts count="1">
    <x:tablePart xmlns:r="http://schemas.openxmlformats.org/officeDocument/2006/relationships" r:id="R018276ebd89846cd"/>
  </x:tableParts>
</x:worksheet>
</file>