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3dc73e1eb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询价汇总" sheetId="1" r:id="Rca0021bff4964c08"/>
    <x:sheet xmlns:r="http://schemas.openxmlformats.org/officeDocument/2006/relationships" name="接待区" sheetId="2" r:id="R60c3acd8ea2b406c"/>
    <x:sheet xmlns:r="http://schemas.openxmlformats.org/officeDocument/2006/relationships" name="会议室" sheetId="3" r:id="R56c97681dddc4086"/>
    <x:sheet xmlns:r="http://schemas.openxmlformats.org/officeDocument/2006/relationships" name="茶水间" sheetId="4" r:id="Ra7bdac31849742d0"/>
  </x:sheets>
  <x:definedNames>
    <x:definedName name="_xlnm.Print_Area" localSheetId="0">'询价汇总'!$A$1:$F$20</x:definedName>
    <x:definedName name="_xlnm.Print_Titles" localSheetId="0">'询价汇总'!$1:$6</x:definedName>
    <x:definedName name="_xlnm.Print_Area" localSheetId="1">'接待区'!$A$1:$H$18</x:definedName>
    <x:definedName name="_xlnm.Print_Titles" localSheetId="1">'接待区'!$1:$6</x:definedName>
    <x:definedName name="_xlnm.Print_Area" localSheetId="2">'会议室'!$A$1:$H$18</x:definedName>
    <x:definedName name="_xlnm.Print_Titles" localSheetId="2">'会议室'!$1:$6</x:definedName>
    <x:definedName name="_xlnm.Print_Area" localSheetId="3">'茶水间'!$A$1:$H$18</x:definedName>
    <x:definedName name="_xlnm.Print_Titles" localSheetId="3">'茶水间'!$1:$6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00"/>
    <x:numFmt numFmtId="202" formatCode="0"/>
  </x:numFmts>
  <x:fonts count="5">
    <x:font>
      <x:sz val="11"/>
      <x:name val="Carlito"/>
    </x:font>
    <x:font>
      <x:sz val="11"/>
      <x:color rgb="FF252B26"/>
      <x:name val="Arial"/>
    </x:font>
    <x:font>
      <x:b/>
      <x:sz val="16"/>
      <x:color rgb="FF252B26"/>
      <x:name val="Arial"/>
    </x:font>
    <x:font>
      <x:sz val="10"/>
      <x:color rgb="FF62685D"/>
      <x:name val="Arial"/>
    </x:font>
    <x:font>
      <x:b/>
      <x:sz val="11"/>
      <x:color rgb="FFFFFFFF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CFAF5"/>
      </x:patternFill>
    </x:fill>
    <x:fill>
      <x:patternFill patternType="solid">
        <x:fgColor rgb="FF606B49"/>
      </x:patternFill>
    </x:fill>
    <x:fill>
      <x:patternFill patternType="solid">
        <x:fgColor rgb="FFF1F0E8"/>
      </x:patternFill>
    </x:fill>
    <x:fill>
      <x:patternFill patternType="solid">
        <x:fgColor rgb="FFFFF4D8"/>
      </x:patternFill>
    </x:fill>
    <x:fill>
      <x:patternFill patternType="solid">
        <x:fgColor rgb="FFF0F1E9"/>
      </x:patternFill>
    </x:fill>
    <x:fill>
      <x:patternFill patternType="solid">
        <x:fgColor rgb="FFA67B36"/>
      </x:patternFill>
    </x:fill>
    <x:fill>
      <x:patternFill patternType="solid">
        <x:fgColor rgb="FF252B2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606B49"/>
      </x:bottom>
      <x:diagonal/>
    </x:border>
    <x:border>
      <x:left/>
      <x:right/>
      <x:top/>
      <x:bottom style="thin">
        <x:color rgb="FFD8D9CE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201" fontId="1" fillId="5" borderId="2" xfId="0" applyNumberFormat="1" applyFont="1" applyFill="1" applyBorder="1" applyAlignment="1">
      <x:alignment vertical="center" wrapText="1"/>
    </x:xf>
    <x:xf numFmtId="201" fontId="1" fillId="6" borderId="2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ill>
        <x:patternFill patternType="solid">
          <x:bgColor rgb="FFF7DDD1"/>
        </x:patternFill>
      </x:fill>
    </x:dxf>
    <x:dxf>
      <x:fill>
        <x:patternFill patternType="solid">
          <x:bgColor rgb="FFF7DDD1"/>
        </x:patternFill>
      </x:fill>
    </x:dxf>
    <x:dxf>
      <x:fill>
        <x:patternFill patternType="solid">
          <x:bgColor rgb="FFF7DDD1"/>
        </x:patternFill>
      </x:fill>
    </x:dxf>
    <x:dxf>
      <x:fill>
        <x:patternFill patternType="solid">
          <x:bgColor rgb="FFF7DDD1"/>
        </x:patternFill>
      </x:fill>
    </x:dxf>
    <x:dxf>
      <x:fill>
        <x:patternFill patternType="solid">
          <x:bgColor rgb="FFF7DDD1"/>
        </x:patternFill>
      </x:fill>
    </x:dxf>
    <x:dxf>
      <x:fill>
        <x:patternFill patternType="solid">
          <x:bgColor rgb="FFF7DD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a0a304ae344d8" /><Relationship Type="http://schemas.openxmlformats.org/officeDocument/2006/relationships/theme" Target="/xl/theme/theme1.xml" Id="Rb4ad3c7131264dd7" /><Relationship Type="http://schemas.openxmlformats.org/officeDocument/2006/relationships/sharedStrings" Target="/xl/sharedStrings.xml" Id="R15771030f21c4807" /><Relationship Type="http://schemas.openxmlformats.org/officeDocument/2006/relationships/worksheet" Target="/xl/worksheets/sheet1.xml" Id="Rca0021bff4964c08" /><Relationship Type="http://schemas.openxmlformats.org/officeDocument/2006/relationships/worksheet" Target="/xl/worksheets/sheet2.xml" Id="R60c3acd8ea2b406c" /><Relationship Type="http://schemas.openxmlformats.org/officeDocument/2006/relationships/worksheet" Target="/xl/worksheets/sheet3.xml" Id="R56c97681dddc4086" /><Relationship Type="http://schemas.openxmlformats.org/officeDocument/2006/relationships/worksheet" Target="/xl/worksheets/sheet4.xml" Id="Ra7bdac31849742d0" /></Relationships>
</file>

<file path=xl/tables/table1.xml><?xml version="1.0" encoding="utf-8"?>
<x:table xmlns:x="http://schemas.openxmlformats.org/spreadsheetml/2006/main" id="1" name="BOQ01" displayName="BOQ01" ref="A6:H9" headerRowCount="1" totalsRowCount="0" totalsRowShown="0">
  <x:autoFilter ref="A6:H9"/>
  <x:tableColumns count="8">
    <x:tableColumn id="1" name="分项编号"/>
    <x:tableColumn id="2" name="项目名称"/>
    <x:tableColumn id="3" name="计量范围/规格"/>
    <x:tableColumn id="4" name="工程量"/>
    <x:tableColumn id="5" name="单位"/>
    <x:tableColumn id="6" name="费率 USD"/>
    <x:tableColumn id="7" name="金额 USD"/>
    <x:tableColumn id="8" name="规格引用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BOQ02" displayName="BOQ02" ref="A6:H9" headerRowCount="1" totalsRowCount="0" totalsRowShown="0">
  <x:autoFilter ref="A6:H9"/>
  <x:tableColumns count="8">
    <x:tableColumn id="1" name="分项编号"/>
    <x:tableColumn id="2" name="项目名称"/>
    <x:tableColumn id="3" name="计量范围/规格"/>
    <x:tableColumn id="4" name="工程量"/>
    <x:tableColumn id="5" name="单位"/>
    <x:tableColumn id="6" name="费率 USD"/>
    <x:tableColumn id="7" name="金额 USD"/>
    <x:tableColumn id="8" name="规格引用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BOQ03" displayName="BOQ03" ref="A6:H9" headerRowCount="1" totalsRowCount="0" totalsRowShown="0">
  <x:autoFilter ref="A6:H9"/>
  <x:tableColumns count="8">
    <x:tableColumn id="1" name="分项编号"/>
    <x:tableColumn id="2" name="项目名称"/>
    <x:tableColumn id="3" name="计量范围/规格"/>
    <x:tableColumn id="4" name="工程量"/>
    <x:tableColumn id="5" name="单位"/>
    <x:tableColumn id="6" name="费率 USD"/>
    <x:tableColumn id="7" name="金额 USD"/>
    <x:tableColumn id="8" name="规格引用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4fbcd4ef1fe4b5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84a5b8f5f30465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04003ae479f24688" /></Relationships>
</file>

<file path=xl/worksheets/sheet1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/>
  </x:sheetViews>
  <x:sheetFormatPr defaultRowHeight="15"/>
  <x:cols>
    <x:col min="1" max="1" width="20.559999465942383" hidden="0" customWidth="1"/>
    <x:col min="2" max="2" width="12.220000267028809" hidden="0" customWidth="1"/>
    <x:col min="3" max="3" width="13.890000343322754" hidden="0" customWidth="1"/>
    <x:col min="4" max="4" width="17.219999313354492" hidden="0" customWidth="1"/>
    <x:col min="5" max="5" width="16.110000610351562" hidden="0" customWidth="1"/>
    <x:col min="6" max="6" width="20" hidden="0" customWidth="1"/>
  </x:cols>
  <x:sheetData>
    <x:row r="1" ht="28" customHeight="1">
      <x:c r="A1" s="3"/>
      <x:c r="B1" s="3"/>
      <x:c r="C1" s="3"/>
      <x:c r="D1" s="3"/>
      <x:c r="E1" s="3"/>
      <x:c r="F1" s="3"/>
    </x:row>
    <x:row r="2" ht="28" customHeight="1">
      <x:c r="A2" s="4" t="str">
        <x:v>港湾办公室 · 家具工程量清单</x:v>
      </x:c>
      <x:c r="B2" s="3"/>
      <x:c r="C2" s="3"/>
      <x:c r="D2" s="3"/>
      <x:c r="E2" s="3"/>
      <x:c r="F2" s="3"/>
    </x:row>
    <x:row r="3" ht="28" customHeight="1">
      <x:c r="A3" s="5" t="str">
        <x:v>虚构询价 HO-26-04 · 修订 B · 2026-10-23 · 单一币种 USD</x:v>
      </x:c>
      <x:c r="B3" s="3"/>
      <x:c r="C3" s="3"/>
      <x:c r="D3" s="3"/>
      <x:c r="E3" s="3"/>
      <x:c r="F3" s="3"/>
    </x:row>
    <x:row r="4" ht="28" customHeight="1">
      <x:c r="A4" s="6"/>
      <x:c r="B4" s="6"/>
      <x:c r="C4" s="6"/>
      <x:c r="D4" s="6"/>
      <x:c r="E4" s="6"/>
      <x:c r="F4" s="6"/>
    </x:row>
    <x:row r="5" ht="28" customHeight="1">
      <x:c r="A5" s="3"/>
      <x:c r="B5" s="3"/>
      <x:c r="C5" s="3"/>
      <x:c r="D5" s="3"/>
      <x:c r="E5" s="3"/>
      <x:c r="F5" s="3"/>
    </x:row>
    <x:row r="6" ht="38" customHeight="1">
      <x:c r="A6" s="29" t="str">
        <x:v>分区</x:v>
      </x:c>
      <x:c r="B6" s="29" t="str">
        <x:v>分项数</x:v>
      </x:c>
      <x:c r="C6" s="29" t="str">
        <x:v>件数</x:v>
      </x:c>
      <x:c r="D6" s="29" t="str">
        <x:v>已报价小计 USD</x:v>
      </x:c>
      <x:c r="E6" s="29" t="str">
        <x:v>缺费率行数</x:v>
      </x:c>
      <x:c r="F6" s="29" t="str">
        <x:v>完整金额 USD</x:v>
      </x:c>
    </x:row>
    <x:row r="7" ht="28" customHeight="1">
      <x:c r="A7" s="3" t="str">
        <x:v>01 接待区</x:v>
      </x:c>
      <x:c r="B7" s="30" t="n">
        <x:f>COUNTA('接待区'!A7:A9)</x:f>
        <x:v>3</x:v>
      </x:c>
      <x:c r="C7" s="30" t="n">
        <x:f>SUM('接待区'!D7:D9)</x:f>
        <x:v>6</x:v>
      </x:c>
      <x:c r="D7" s="24" t="n">
        <x:f>'接待区'!G12</x:f>
        <x:v>1920</x:v>
      </x:c>
      <x:c r="E7" s="30" t="n">
        <x:f>'接待区'!G13</x:f>
        <x:v>0</x:v>
      </x:c>
      <x:c r="F7" s="24" t="n">
        <x:f>IF('接待区'!G14="","",'接待区'!G14)</x:f>
        <x:v>1920</x:v>
      </x:c>
    </x:row>
    <x:row r="8" ht="28" customHeight="1">
      <x:c r="A8" s="3" t="str">
        <x:v>02 会议室</x:v>
      </x:c>
      <x:c r="B8" s="30" t="n">
        <x:f>COUNTA('会议室'!A7:A9)</x:f>
        <x:v>3</x:v>
      </x:c>
      <x:c r="C8" s="30" t="n">
        <x:f>SUM('会议室'!D7:D9)</x:f>
        <x:v>10</x:v>
      </x:c>
      <x:c r="D8" s="24" t="n">
        <x:f>'会议室'!G12</x:f>
        <x:v>2110</x:v>
      </x:c>
      <x:c r="E8" s="30" t="n">
        <x:f>'会议室'!G13</x:f>
        <x:v>1</x:v>
      </x:c>
      <x:c r="F8" s="24" t="str">
        <x:f>IF('会议室'!G14="","",'会议室'!G14)</x:f>
      </x:c>
    </x:row>
    <x:row r="9" ht="28" customHeight="1">
      <x:c r="A9" s="3" t="str">
        <x:v>03 茶水间</x:v>
      </x:c>
      <x:c r="B9" s="30" t="n">
        <x:f>COUNTA('茶水间'!A7:A9)</x:f>
        <x:v>3</x:v>
      </x:c>
      <x:c r="C9" s="30" t="n">
        <x:f>SUM('茶水间'!D7:D9)</x:f>
        <x:v>9</x:v>
      </x:c>
      <x:c r="D9" s="24" t="n">
        <x:f>'茶水间'!G12</x:f>
        <x:v>1390</x:v>
      </x:c>
      <x:c r="E9" s="30" t="n">
        <x:f>'茶水间'!G13</x:f>
        <x:v>0</x:v>
      </x:c>
      <x:c r="F9" s="24" t="n">
        <x:f>IF('茶水间'!G14="","",'茶水间'!G14)</x:f>
        <x:v>1390</x:v>
      </x:c>
    </x:row>
    <x:row r="10" ht="28" customHeight="1">
      <x:c r="A10" s="3" t="str">
        <x:v>项目合计</x:v>
      </x:c>
      <x:c r="B10" s="30" t="n">
        <x:f>SUM(B7:B9)</x:f>
        <x:v>9</x:v>
      </x:c>
      <x:c r="C10" s="30" t="n">
        <x:f>SUM(C7:C9)</x:f>
        <x:v>25</x:v>
      </x:c>
      <x:c r="D10" s="24" t="n">
        <x:f>SUM(D7:D9)</x:f>
        <x:v>5420</x:v>
      </x:c>
      <x:c r="E10" s="30" t="n">
        <x:f>SUM(E7:E9)</x:f>
        <x:v>1</x:v>
      </x:c>
      <x:c r="F10" s="24" t="str">
        <x:f>IF(COUNT(F7:F9)&lt;ROWS(F7:F9),"",SUM(F7:F9))</x:f>
      </x:c>
    </x:row>
    <x:row r="11" ht="28" customHeight="1">
      <x:c r="A11" s="3"/>
      <x:c r="B11" s="3"/>
      <x:c r="C11" s="3"/>
      <x:c r="D11" s="3"/>
      <x:c r="E11" s="3"/>
      <x:c r="F11" s="3"/>
    </x:row>
    <x:row r="12" ht="28" customHeight="1">
      <x:c r="A12" s="3" t="str">
        <x:v>报价完整性</x:v>
      </x:c>
      <x:c r="B12" s="30" t="str">
        <x:f>IF(COUNT(F7:F9)&lt;ROWS(F7:F9),"报价未完整","输入齐全")</x:f>
        <x:v>报价未完整</x:v>
      </x:c>
      <x:c r="C12" s="3"/>
      <x:c r="D12" s="3"/>
      <x:c r="E12" s="3"/>
      <x:c r="F12" s="3"/>
    </x:row>
    <x:row r="13" ht="28" customHeight="1">
      <x:c r="A13" s="3"/>
      <x:c r="B13" s="3"/>
      <x:c r="C13" s="3"/>
      <x:c r="D13" s="3"/>
      <x:c r="E13" s="3"/>
      <x:c r="F13" s="3"/>
    </x:row>
    <x:row r="14" ht="38" customHeight="1">
      <x:c r="A14" s="34" t="str">
        <x:v>计量及发出依据</x:v>
      </x:c>
      <x:c r="B14" s="34"/>
      <x:c r="C14" s="34"/>
      <x:c r="D14" s="34"/>
      <x:c r="E14" s="34"/>
      <x:c r="F14" s="34"/>
    </x:row>
    <x:row r="15" ht="28" customHeight="1">
      <x:c r="A15" s="3" t="str">
        <x:v>范围：接待区、会议室、茶水间的独立活动家具，仅计供货。</x:v>
      </x:c>
      <x:c r="B15" s="3"/>
      <x:c r="C15" s="3"/>
      <x:c r="D15" s="3"/>
      <x:c r="E15" s="3"/>
      <x:c r="F15" s="3"/>
    </x:row>
    <x:row r="16" ht="28" customHeight="1">
      <x:c r="A16" s="3" t="str">
        <x:v>单位：全表按件。套装须拆分计量后再录入。</x:v>
      </x:c>
      <x:c r="B16" s="3"/>
      <x:c r="C16" s="3"/>
      <x:c r="D16" s="3"/>
      <x:c r="E16" s="3"/>
      <x:c r="F16" s="3"/>
    </x:row>
    <x:row r="17" ht="28" customHeight="1">
      <x:c r="A17" s="3" t="str">
        <x:v>不含：运输、安装、税费、固定木作、电气与建筑工程。</x:v>
      </x:c>
      <x:c r="B17" s="3"/>
      <x:c r="C17" s="3"/>
      <x:c r="D17" s="3"/>
      <x:c r="E17" s="3"/>
      <x:c r="F17" s="3"/>
    </x:row>
    <x:row r="18" ht="28" customHeight="1">
      <x:c r="A18" s="3" t="str">
        <x:v>未报价：F02.03 餐边柜费率为空，完整项目金额不显示。</x:v>
      </x:c>
      <x:c r="B18" s="3"/>
      <x:c r="C18" s="3"/>
      <x:c r="D18" s="3"/>
      <x:c r="E18" s="3"/>
      <x:c r="F18" s="3"/>
    </x:row>
    <x:row r="19" ht="28" customHeight="1">
      <x:c r="A19" s="3" t="str">
        <x:v>已报价小计 5,420 USD 仅覆盖已知行，不能作为完整投标总价。</x:v>
      </x:c>
      <x:c r="B19" s="3"/>
      <x:c r="C19" s="3"/>
      <x:c r="D19" s="3"/>
      <x:c r="E19" s="3"/>
      <x:c r="F19" s="3"/>
    </x:row>
    <x:row r="20" ht="28" customHeight="1">
      <x:c r="A20" s="3" t="str">
        <x:v>发出前：供应商补齐费率并签回规格、排除项和修订 B。</x:v>
      </x:c>
      <x:c r="B20" s="3"/>
      <x:c r="C20" s="3"/>
      <x:c r="D20" s="3"/>
      <x:c r="E20" s="3"/>
      <x:c r="F20" s="3"/>
    </x:row>
    <x:row r="21" ht="28" customHeight="1">
      <x:c r="A21" s="3"/>
      <x:c r="B21" s="3"/>
      <x:c r="C21" s="3"/>
      <x:c r="D21" s="3"/>
      <x:c r="E21" s="3"/>
      <x:c r="F21" s="3"/>
    </x:row>
    <x:row r="22" ht="28" customHeight="1">
      <x:c r="A22" s="3"/>
      <x:c r="B22" s="3"/>
      <x:c r="C22" s="3"/>
      <x:c r="D22" s="3"/>
      <x:c r="E22" s="3"/>
      <x:c r="F22" s="3"/>
    </x:row>
    <x:row r="23" ht="28" customHeight="1">
      <x:c r="A23" s="3"/>
      <x:c r="B23" s="3"/>
      <x:c r="C23" s="3"/>
      <x:c r="D23" s="3"/>
      <x:c r="E23" s="3"/>
      <x:c r="F23" s="3"/>
    </x:row>
  </x:sheetData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</x:worksheet>
</file>

<file path=xl/worksheets/sheet2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.329999923706055" hidden="0" customWidth="1"/>
    <x:col min="2" max="2" width="17.219999313354492" hidden="0" customWidth="1"/>
    <x:col min="3" max="3" width="21.110000610351562" hidden="0" customWidth="1"/>
    <x:col min="4" max="4" width="7.21999979019165" hidden="0" customWidth="1"/>
    <x:col min="5" max="5" width="7.21999979019165" hidden="0" customWidth="1"/>
    <x:col min="6" max="6" width="12.779999732971191" hidden="0" customWidth="1"/>
    <x:col min="7" max="7" width="13.890000343322754" hidden="0" customWidth="1"/>
    <x:col min="8" max="8" width="12.779999732971191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</x:row>
    <x:row r="2" ht="28" customHeight="1">
      <x:c r="A2" s="4" t="str">
        <x:v>01 分区 · 接待区</x:v>
      </x:c>
      <x:c r="B2" s="3"/>
      <x:c r="C2" s="3"/>
      <x:c r="D2" s="3"/>
      <x:c r="E2" s="3"/>
      <x:c r="F2" s="3"/>
      <x:c r="G2" s="3"/>
      <x:c r="H2" s="3"/>
    </x:row>
    <x:row r="3" ht="28" customHeight="1">
      <x:c r="A3" s="5" t="str">
        <x:v>虚构工程量与费率 · USD / 件 · 修订 B</x:v>
      </x:c>
      <x:c r="B3" s="3"/>
      <x:c r="C3" s="3"/>
      <x:c r="D3" s="3"/>
      <x:c r="E3" s="3"/>
      <x:c r="F3" s="3"/>
      <x:c r="G3" s="3"/>
      <x:c r="H3" s="3"/>
    </x:row>
    <x:row r="4" ht="28" customHeight="1">
      <x:c r="A4" s="6"/>
      <x:c r="B4" s="6"/>
      <x:c r="C4" s="6"/>
      <x:c r="D4" s="6"/>
      <x:c r="E4" s="6"/>
      <x:c r="F4" s="6"/>
      <x:c r="G4" s="6"/>
      <x:c r="H4" s="6"/>
    </x:row>
    <x:row r="5" ht="28" customHeight="1">
      <x:c r="A5" s="3"/>
      <x:c r="B5" s="3"/>
      <x:c r="C5" s="3"/>
      <x:c r="D5" s="3"/>
      <x:c r="E5" s="3"/>
      <x:c r="F5" s="3"/>
      <x:c r="G5" s="3"/>
      <x:c r="H5" s="3"/>
    </x:row>
    <x:row r="6" ht="38" customHeight="1">
      <x:c r="A6" s="10" t="str">
        <x:v>分项编号</x:v>
      </x:c>
      <x:c r="B6" s="10" t="str">
        <x:v>项目名称</x:v>
      </x:c>
      <x:c r="C6" s="10" t="str">
        <x:v>计量范围/规格</x:v>
      </x:c>
      <x:c r="D6" s="10" t="str">
        <x:v>工程量</x:v>
      </x:c>
      <x:c r="E6" s="10" t="str">
        <x:v>单位</x:v>
      </x:c>
      <x:c r="F6" s="10" t="str">
        <x:v>费率 USD</x:v>
      </x:c>
      <x:c r="G6" s="10" t="str">
        <x:v>金额 USD</x:v>
      </x:c>
      <x:c r="H6" s="10" t="str">
        <x:v>规格引用</x:v>
      </x:c>
    </x:row>
    <x:row r="7" ht="43" customHeight="1">
      <x:c r="A7" s="17" t="str">
        <x:v>F01.01</x:v>
      </x:c>
      <x:c r="B7" s="12" t="str">
        <x:v>接待台</x:v>
      </x:c>
      <x:c r="C7" s="12" t="str">
        <x:v>1800 × 700 × 1050 mm</x:v>
      </x:c>
      <x:c r="D7" s="16" t="n">
        <x:v>1</x:v>
      </x:c>
      <x:c r="E7" s="12" t="str">
        <x:v>件</x:v>
      </x:c>
      <x:c r="F7" s="20" t="n">
        <x:v>1200</x:v>
      </x:c>
      <x:c r="G7" s="21" t="n">
        <x:f>IF(COUNT(D7,F7)&lt;2,"",ROUND(D7*F7,2))</x:f>
        <x:v>1200</x:v>
      </x:c>
      <x:c r="H7" s="12" t="str">
        <x:v>S-101/B</x:v>
      </x:c>
    </x:row>
    <x:row r="8" ht="43" customHeight="1">
      <x:c r="A8" s="18" t="str">
        <x:v>F01.02</x:v>
      </x:c>
      <x:c r="B8" s="15" t="str">
        <x:v>访客椅</x:v>
      </x:c>
      <x:c r="C8" s="15" t="str">
        <x:v>布料 / 橡木脚</x:v>
      </x:c>
      <x:c r="D8" s="16" t="n">
        <x:v>4</x:v>
      </x:c>
      <x:c r="E8" s="15" t="str">
        <x:v>件</x:v>
      </x:c>
      <x:c r="F8" s="20" t="n">
        <x:v>180</x:v>
      </x:c>
      <x:c r="G8" s="21" t="n">
        <x:f>IF(COUNT(D8,F8)&lt;2,"",ROUND(D8*F8,2))</x:f>
        <x:v>720</x:v>
      </x:c>
      <x:c r="H8" s="15" t="str">
        <x:v>S-102/B</x:v>
      </x:c>
    </x:row>
    <x:row r="9" ht="43" customHeight="1">
      <x:c r="A9" s="17" t="str">
        <x:v>F01.03</x:v>
      </x:c>
      <x:c r="B9" s="12" t="str">
        <x:v>边几</x:v>
      </x:c>
      <x:c r="C9" s="12" t="str">
        <x:v>500 mm 直径</x:v>
      </x:c>
      <x:c r="D9" s="16" t="n">
        <x:v>1</x:v>
      </x:c>
      <x:c r="E9" s="12" t="str">
        <x:v>件</x:v>
      </x:c>
      <x:c r="F9" s="20" t="n">
        <x:v>0</x:v>
      </x:c>
      <x:c r="G9" s="21" t="n">
        <x:f>IF(COUNT(D9,F9)&lt;2,"",ROUND(D9*F9,2))</x:f>
        <x:v>0</x:v>
      </x:c>
      <x:c r="H9" s="12" t="str">
        <x:v>S-103/B</x:v>
      </x:c>
    </x:row>
    <x:row r="10" ht="28" customHeight="1">
      <x:c r="A10" s="3"/>
      <x:c r="B10" s="3"/>
      <x:c r="C10" s="3"/>
      <x:c r="D10" s="3"/>
      <x:c r="E10" s="3"/>
      <x:c r="F10" s="22"/>
      <x:c r="G10" s="22"/>
      <x:c r="H10" s="3"/>
    </x:row>
    <x:row r="11" ht="28" customHeight="1">
      <x:c r="A11" s="3"/>
      <x:c r="B11" s="3"/>
      <x:c r="C11" s="3"/>
      <x:c r="D11" s="3"/>
      <x:c r="E11" s="3"/>
      <x:c r="F11" s="22"/>
      <x:c r="G11" s="22"/>
      <x:c r="H11" s="3"/>
    </x:row>
    <x:row r="12" ht="28" customHeight="1">
      <x:c r="A12" s="3" t="str">
        <x:v>已报价小计</x:v>
      </x:c>
      <x:c r="B12" s="3"/>
      <x:c r="C12" s="3"/>
      <x:c r="D12" s="3"/>
      <x:c r="E12" s="3"/>
      <x:c r="F12" s="22"/>
      <x:c r="G12" s="24" t="n">
        <x:f>SUM(G7:G9)</x:f>
        <x:v>1920</x:v>
      </x:c>
      <x:c r="H12" s="3"/>
    </x:row>
    <x:row r="13" ht="28" customHeight="1">
      <x:c r="A13" s="3" t="str">
        <x:v>缺费率行数</x:v>
      </x:c>
      <x:c r="B13" s="3"/>
      <x:c r="C13" s="3"/>
      <x:c r="D13" s="3"/>
      <x:c r="E13" s="3"/>
      <x:c r="F13" s="22"/>
      <x:c r="G13" s="25" t="n">
        <x:f>ROWS(F7:F9)-COUNT(F7:F9)</x:f>
        <x:v>0</x:v>
      </x:c>
      <x:c r="H13" s="3"/>
    </x:row>
    <x:row r="14" ht="28" customHeight="1">
      <x:c r="A14" s="3" t="str">
        <x:v>完整分区金额</x:v>
      </x:c>
      <x:c r="B14" s="3"/>
      <x:c r="C14" s="3"/>
      <x:c r="D14" s="3"/>
      <x:c r="E14" s="3"/>
      <x:c r="F14" s="22"/>
      <x:c r="G14" s="24" t="n">
        <x:f>IF(OR(COUNT(D7:D9)&lt;ROWS(D7:D9),G13&gt;0),"",SUM(G7:G9))</x:f>
        <x:v>1920</x:v>
      </x:c>
      <x:c r="H14" s="3"/>
    </x:row>
    <x:row r="15" ht="28" customHeight="1">
      <x:c r="A15" s="3"/>
      <x:c r="B15" s="3"/>
      <x:c r="C15" s="3"/>
      <x:c r="D15" s="3"/>
      <x:c r="E15" s="3"/>
      <x:c r="F15" s="22"/>
      <x:c r="G15" s="22"/>
      <x:c r="H15" s="3"/>
    </x:row>
    <x:row r="16" ht="28" customHeight="1">
      <x:c r="A16" s="3" t="str">
        <x:v>F01.03 的零费率代表虚构的明确让价，不是缺报价。</x:v>
      </x:c>
      <x:c r="B16" s="3"/>
      <x:c r="C16" s="3"/>
      <x:c r="D16" s="3"/>
      <x:c r="E16" s="3"/>
      <x:c r="F16" s="3"/>
      <x:c r="G16" s="3"/>
      <x:c r="H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</x:row>
    <x:row r="18" ht="28" customHeight="1">
      <x:c r="A18" s="3" t="str">
        <x:v>计量依据：虚构空间任务书 HO-B 及本表所列规格引用。</x:v>
      </x:c>
      <x:c r="B18" s="3"/>
      <x:c r="C18" s="3"/>
      <x:c r="D18" s="3"/>
      <x:c r="E18" s="3"/>
      <x:c r="F18" s="3"/>
      <x:c r="G18" s="3"/>
      <x:c r="H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</x:row>
  </x:sheetData>
  <x:conditionalFormatting sqref="D7:D9">
    <x:cfRule type="containsBlanks" dxfId="0" priority="1"/>
  </x:conditionalFormatting>
  <x:conditionalFormatting sqref="F7:F9">
    <x:cfRule type="containsBlanks" dxfId="1" priority="2"/>
  </x:conditionalFormatting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  <x:tableParts count="1">
    <x:tablePart xmlns:r="http://schemas.openxmlformats.org/officeDocument/2006/relationships" r:id="Ra4fbcd4ef1fe4b58"/>
  </x:tableParts>
</x:worksheet>
</file>

<file path=xl/worksheets/sheet3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.329999923706055" hidden="0" customWidth="1"/>
    <x:col min="2" max="2" width="17.219999313354492" hidden="0" customWidth="1"/>
    <x:col min="3" max="3" width="21.110000610351562" hidden="0" customWidth="1"/>
    <x:col min="4" max="4" width="7.21999979019165" hidden="0" customWidth="1"/>
    <x:col min="5" max="5" width="7.21999979019165" hidden="0" customWidth="1"/>
    <x:col min="6" max="6" width="12.779999732971191" hidden="0" customWidth="1"/>
    <x:col min="7" max="7" width="13.890000343322754" hidden="0" customWidth="1"/>
    <x:col min="8" max="8" width="12.779999732971191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</x:row>
    <x:row r="2" ht="28" customHeight="1">
      <x:c r="A2" s="4" t="str">
        <x:v>02 分区 · 会议室</x:v>
      </x:c>
      <x:c r="B2" s="3"/>
      <x:c r="C2" s="3"/>
      <x:c r="D2" s="3"/>
      <x:c r="E2" s="3"/>
      <x:c r="F2" s="3"/>
      <x:c r="G2" s="3"/>
      <x:c r="H2" s="3"/>
    </x:row>
    <x:row r="3" ht="28" customHeight="1">
      <x:c r="A3" s="5" t="str">
        <x:v>虚构工程量与费率 · USD / 件 · 修订 B</x:v>
      </x:c>
      <x:c r="B3" s="3"/>
      <x:c r="C3" s="3"/>
      <x:c r="D3" s="3"/>
      <x:c r="E3" s="3"/>
      <x:c r="F3" s="3"/>
      <x:c r="G3" s="3"/>
      <x:c r="H3" s="3"/>
    </x:row>
    <x:row r="4" ht="28" customHeight="1">
      <x:c r="A4" s="6"/>
      <x:c r="B4" s="6"/>
      <x:c r="C4" s="6"/>
      <x:c r="D4" s="6"/>
      <x:c r="E4" s="6"/>
      <x:c r="F4" s="6"/>
      <x:c r="G4" s="6"/>
      <x:c r="H4" s="6"/>
    </x:row>
    <x:row r="5" ht="28" customHeight="1">
      <x:c r="A5" s="3"/>
      <x:c r="B5" s="3"/>
      <x:c r="C5" s="3"/>
      <x:c r="D5" s="3"/>
      <x:c r="E5" s="3"/>
      <x:c r="F5" s="3"/>
      <x:c r="G5" s="3"/>
      <x:c r="H5" s="3"/>
    </x:row>
    <x:row r="6" ht="38" customHeight="1">
      <x:c r="A6" s="10" t="str">
        <x:v>分项编号</x:v>
      </x:c>
      <x:c r="B6" s="10" t="str">
        <x:v>项目名称</x:v>
      </x:c>
      <x:c r="C6" s="10" t="str">
        <x:v>计量范围/规格</x:v>
      </x:c>
      <x:c r="D6" s="10" t="str">
        <x:v>工程量</x:v>
      </x:c>
      <x:c r="E6" s="10" t="str">
        <x:v>单位</x:v>
      </x:c>
      <x:c r="F6" s="10" t="str">
        <x:v>费率 USD</x:v>
      </x:c>
      <x:c r="G6" s="10" t="str">
        <x:v>金额 USD</x:v>
      </x:c>
      <x:c r="H6" s="10" t="str">
        <x:v>规格引用</x:v>
      </x:c>
    </x:row>
    <x:row r="7" ht="43" customHeight="1">
      <x:c r="A7" s="17" t="str">
        <x:v>F02.01</x:v>
      </x:c>
      <x:c r="B7" s="12" t="str">
        <x:v>会议桌</x:v>
      </x:c>
      <x:c r="C7" s="12" t="str">
        <x:v>2400 × 1100 × 750 mm</x:v>
      </x:c>
      <x:c r="D7" s="16" t="n">
        <x:v>1</x:v>
      </x:c>
      <x:c r="E7" s="12" t="str">
        <x:v>件</x:v>
      </x:c>
      <x:c r="F7" s="20" t="n">
        <x:v>950</x:v>
      </x:c>
      <x:c r="G7" s="21" t="n">
        <x:f>IF(COUNT(D7,F7)&lt;2,"",ROUND(D7*F7,2))</x:f>
        <x:v>950</x:v>
      </x:c>
      <x:c r="H7" s="12" t="str">
        <x:v>S-201/B</x:v>
      </x:c>
    </x:row>
    <x:row r="8" ht="43" customHeight="1">
      <x:c r="A8" s="18" t="str">
        <x:v>F02.02</x:v>
      </x:c>
      <x:c r="B8" s="15" t="str">
        <x:v>会议椅</x:v>
      </x:c>
      <x:c r="C8" s="15" t="str">
        <x:v>布料 / 黑色框架</x:v>
      </x:c>
      <x:c r="D8" s="16" t="n">
        <x:v>8</x:v>
      </x:c>
      <x:c r="E8" s="15" t="str">
        <x:v>件</x:v>
      </x:c>
      <x:c r="F8" s="20" t="n">
        <x:v>145</x:v>
      </x:c>
      <x:c r="G8" s="21" t="n">
        <x:f>IF(COUNT(D8,F8)&lt;2,"",ROUND(D8*F8,2))</x:f>
        <x:v>1160</x:v>
      </x:c>
      <x:c r="H8" s="15" t="str">
        <x:v>S-202/B</x:v>
      </x:c>
    </x:row>
    <x:row r="9" ht="43" customHeight="1">
      <x:c r="A9" s="17" t="str">
        <x:v>F02.03</x:v>
      </x:c>
      <x:c r="B9" s="12" t="str">
        <x:v>餐边柜</x:v>
      </x:c>
      <x:c r="C9" s="12" t="str">
        <x:v>1600 × 450 × 800 mm</x:v>
      </x:c>
      <x:c r="D9" s="16" t="n">
        <x:v>1</x:v>
      </x:c>
      <x:c r="E9" s="12" t="str">
        <x:v>件</x:v>
      </x:c>
      <x:c r="F9" s="20"/>
      <x:c r="G9" s="21" t="str">
        <x:f>IF(COUNT(D9,F9)&lt;2,"",ROUND(D9*F9,2))</x:f>
      </x:c>
      <x:c r="H9" s="12" t="str">
        <x:v>S-203/B</x:v>
      </x:c>
    </x:row>
    <x:row r="10" ht="28" customHeight="1">
      <x:c r="A10" s="3"/>
      <x:c r="B10" s="3"/>
      <x:c r="C10" s="3"/>
      <x:c r="D10" s="3"/>
      <x:c r="E10" s="3"/>
      <x:c r="F10" s="22"/>
      <x:c r="G10" s="22"/>
      <x:c r="H10" s="3"/>
    </x:row>
    <x:row r="11" ht="28" customHeight="1">
      <x:c r="A11" s="3"/>
      <x:c r="B11" s="3"/>
      <x:c r="C11" s="3"/>
      <x:c r="D11" s="3"/>
      <x:c r="E11" s="3"/>
      <x:c r="F11" s="22"/>
      <x:c r="G11" s="22"/>
      <x:c r="H11" s="3"/>
    </x:row>
    <x:row r="12" ht="28" customHeight="1">
      <x:c r="A12" s="3" t="str">
        <x:v>已报价小计</x:v>
      </x:c>
      <x:c r="B12" s="3"/>
      <x:c r="C12" s="3"/>
      <x:c r="D12" s="3"/>
      <x:c r="E12" s="3"/>
      <x:c r="F12" s="22"/>
      <x:c r="G12" s="24" t="n">
        <x:f>SUM(G7:G9)</x:f>
        <x:v>2110</x:v>
      </x:c>
      <x:c r="H12" s="3"/>
    </x:row>
    <x:row r="13" ht="28" customHeight="1">
      <x:c r="A13" s="3" t="str">
        <x:v>缺费率行数</x:v>
      </x:c>
      <x:c r="B13" s="3"/>
      <x:c r="C13" s="3"/>
      <x:c r="D13" s="3"/>
      <x:c r="E13" s="3"/>
      <x:c r="F13" s="22"/>
      <x:c r="G13" s="25" t="n">
        <x:f>ROWS(F7:F9)-COUNT(F7:F9)</x:f>
        <x:v>1</x:v>
      </x:c>
      <x:c r="H13" s="3"/>
    </x:row>
    <x:row r="14" ht="28" customHeight="1">
      <x:c r="A14" s="3" t="str">
        <x:v>完整分区金额</x:v>
      </x:c>
      <x:c r="B14" s="3"/>
      <x:c r="C14" s="3"/>
      <x:c r="D14" s="3"/>
      <x:c r="E14" s="3"/>
      <x:c r="F14" s="22"/>
      <x:c r="G14" s="24" t="str">
        <x:f>IF(OR(COUNT(D7:D9)&lt;ROWS(D7:D9),G13&gt;0),"",SUM(G7:G9))</x:f>
      </x:c>
      <x:c r="H14" s="3"/>
    </x:row>
    <x:row r="15" ht="28" customHeight="1">
      <x:c r="A15" s="3"/>
      <x:c r="B15" s="3"/>
      <x:c r="C15" s="3"/>
      <x:c r="D15" s="3"/>
      <x:c r="E15" s="3"/>
      <x:c r="F15" s="22"/>
      <x:c r="G15" s="22"/>
      <x:c r="H15" s="3"/>
    </x:row>
    <x:row r="16" ht="28" customHeight="1">
      <x:c r="A16" s="3" t="str">
        <x:v>仅计所列家具供货；不含运输、安装及税费。</x:v>
      </x:c>
      <x:c r="B16" s="3"/>
      <x:c r="C16" s="3"/>
      <x:c r="D16" s="3"/>
      <x:c r="E16" s="3"/>
      <x:c r="F16" s="3"/>
      <x:c r="G16" s="3"/>
      <x:c r="H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</x:row>
    <x:row r="18" ht="28" customHeight="1">
      <x:c r="A18" s="3" t="str">
        <x:v>计量依据：虚构空间任务书 HO-B 及本表所列规格引用。</x:v>
      </x:c>
      <x:c r="B18" s="3"/>
      <x:c r="C18" s="3"/>
      <x:c r="D18" s="3"/>
      <x:c r="E18" s="3"/>
      <x:c r="F18" s="3"/>
      <x:c r="G18" s="3"/>
      <x:c r="H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</x:row>
  </x:sheetData>
  <x:conditionalFormatting sqref="D7:D9">
    <x:cfRule type="containsBlanks" dxfId="2" priority="1"/>
  </x:conditionalFormatting>
  <x:conditionalFormatting sqref="F7:F9">
    <x:cfRule type="containsBlanks" dxfId="3" priority="2"/>
  </x:conditionalFormatting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  <x:tableParts count="1">
    <x:tablePart xmlns:r="http://schemas.openxmlformats.org/officeDocument/2006/relationships" r:id="R184a5b8f5f304653"/>
  </x:tableParts>
</x:worksheet>
</file>

<file path=xl/worksheets/sheet4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.329999923706055" hidden="0" customWidth="1"/>
    <x:col min="2" max="2" width="17.219999313354492" hidden="0" customWidth="1"/>
    <x:col min="3" max="3" width="21.110000610351562" hidden="0" customWidth="1"/>
    <x:col min="4" max="4" width="7.21999979019165" hidden="0" customWidth="1"/>
    <x:col min="5" max="5" width="7.21999979019165" hidden="0" customWidth="1"/>
    <x:col min="6" max="6" width="12.779999732971191" hidden="0" customWidth="1"/>
    <x:col min="7" max="7" width="13.890000343322754" hidden="0" customWidth="1"/>
    <x:col min="8" max="8" width="12.779999732971191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</x:row>
    <x:row r="2" ht="28" customHeight="1">
      <x:c r="A2" s="4" t="str">
        <x:v>03 分区 · 茶水间</x:v>
      </x:c>
      <x:c r="B2" s="3"/>
      <x:c r="C2" s="3"/>
      <x:c r="D2" s="3"/>
      <x:c r="E2" s="3"/>
      <x:c r="F2" s="3"/>
      <x:c r="G2" s="3"/>
      <x:c r="H2" s="3"/>
    </x:row>
    <x:row r="3" ht="28" customHeight="1">
      <x:c r="A3" s="5" t="str">
        <x:v>虚构工程量与费率 · USD / 件 · 修订 B</x:v>
      </x:c>
      <x:c r="B3" s="3"/>
      <x:c r="C3" s="3"/>
      <x:c r="D3" s="3"/>
      <x:c r="E3" s="3"/>
      <x:c r="F3" s="3"/>
      <x:c r="G3" s="3"/>
      <x:c r="H3" s="3"/>
    </x:row>
    <x:row r="4" ht="28" customHeight="1">
      <x:c r="A4" s="6"/>
      <x:c r="B4" s="6"/>
      <x:c r="C4" s="6"/>
      <x:c r="D4" s="6"/>
      <x:c r="E4" s="6"/>
      <x:c r="F4" s="6"/>
      <x:c r="G4" s="6"/>
      <x:c r="H4" s="6"/>
    </x:row>
    <x:row r="5" ht="28" customHeight="1">
      <x:c r="A5" s="3"/>
      <x:c r="B5" s="3"/>
      <x:c r="C5" s="3"/>
      <x:c r="D5" s="3"/>
      <x:c r="E5" s="3"/>
      <x:c r="F5" s="3"/>
      <x:c r="G5" s="3"/>
      <x:c r="H5" s="3"/>
    </x:row>
    <x:row r="6" ht="38" customHeight="1">
      <x:c r="A6" s="10" t="str">
        <x:v>分项编号</x:v>
      </x:c>
      <x:c r="B6" s="10" t="str">
        <x:v>项目名称</x:v>
      </x:c>
      <x:c r="C6" s="10" t="str">
        <x:v>计量范围/规格</x:v>
      </x:c>
      <x:c r="D6" s="10" t="str">
        <x:v>工程量</x:v>
      </x:c>
      <x:c r="E6" s="10" t="str">
        <x:v>单位</x:v>
      </x:c>
      <x:c r="F6" s="10" t="str">
        <x:v>费率 USD</x:v>
      </x:c>
      <x:c r="G6" s="10" t="str">
        <x:v>金额 USD</x:v>
      </x:c>
      <x:c r="H6" s="10" t="str">
        <x:v>规格引用</x:v>
      </x:c>
    </x:row>
    <x:row r="7" ht="43" customHeight="1">
      <x:c r="A7" s="17" t="str">
        <x:v>F03.01</x:v>
      </x:c>
      <x:c r="B7" s="12" t="str">
        <x:v>休闲桌</x:v>
      </x:c>
      <x:c r="C7" s="12" t="str">
        <x:v>700 mm 直径</x:v>
      </x:c>
      <x:c r="D7" s="16" t="n">
        <x:v>2</x:v>
      </x:c>
      <x:c r="E7" s="12" t="str">
        <x:v>件</x:v>
      </x:c>
      <x:c r="F7" s="20" t="n">
        <x:v>240</x:v>
      </x:c>
      <x:c r="G7" s="21" t="n">
        <x:f>IF(COUNT(D7,F7)&lt;2,"",ROUND(D7*F7,2))</x:f>
        <x:v>480</x:v>
      </x:c>
      <x:c r="H7" s="12" t="str">
        <x:v>S-301/B</x:v>
      </x:c>
    </x:row>
    <x:row r="8" ht="43" customHeight="1">
      <x:c r="A8" s="18" t="str">
        <x:v>F03.02</x:v>
      </x:c>
      <x:c r="B8" s="15" t="str">
        <x:v>吧椅</x:v>
      </x:c>
      <x:c r="C8" s="15" t="str">
        <x:v>650 mm 座高</x:v>
      </x:c>
      <x:c r="D8" s="16" t="n">
        <x:v>6</x:v>
      </x:c>
      <x:c r="E8" s="15" t="str">
        <x:v>件</x:v>
      </x:c>
      <x:c r="F8" s="20" t="n">
        <x:v>85</x:v>
      </x:c>
      <x:c r="G8" s="21" t="n">
        <x:f>IF(COUNT(D8,F8)&lt;2,"",ROUND(D8*F8,2))</x:f>
        <x:v>510</x:v>
      </x:c>
      <x:c r="H8" s="15" t="str">
        <x:v>S-302/B</x:v>
      </x:c>
    </x:row>
    <x:row r="9" ht="43" customHeight="1">
      <x:c r="A9" s="17" t="str">
        <x:v>F03.03</x:v>
      </x:c>
      <x:c r="B9" s="12" t="str">
        <x:v>储物柜</x:v>
      </x:c>
      <x:c r="C9" s="12" t="str">
        <x:v>900 × 450 × 1800 mm</x:v>
      </x:c>
      <x:c r="D9" s="16" t="n">
        <x:v>1</x:v>
      </x:c>
      <x:c r="E9" s="12" t="str">
        <x:v>件</x:v>
      </x:c>
      <x:c r="F9" s="20" t="n">
        <x:v>400</x:v>
      </x:c>
      <x:c r="G9" s="21" t="n">
        <x:f>IF(COUNT(D9,F9)&lt;2,"",ROUND(D9*F9,2))</x:f>
        <x:v>400</x:v>
      </x:c>
      <x:c r="H9" s="12" t="str">
        <x:v>S-303/B</x:v>
      </x:c>
    </x:row>
    <x:row r="10" ht="28" customHeight="1">
      <x:c r="A10" s="3"/>
      <x:c r="B10" s="3"/>
      <x:c r="C10" s="3"/>
      <x:c r="D10" s="3"/>
      <x:c r="E10" s="3"/>
      <x:c r="F10" s="22"/>
      <x:c r="G10" s="22"/>
      <x:c r="H10" s="3"/>
    </x:row>
    <x:row r="11" ht="28" customHeight="1">
      <x:c r="A11" s="3"/>
      <x:c r="B11" s="3"/>
      <x:c r="C11" s="3"/>
      <x:c r="D11" s="3"/>
      <x:c r="E11" s="3"/>
      <x:c r="F11" s="22"/>
      <x:c r="G11" s="22"/>
      <x:c r="H11" s="3"/>
    </x:row>
    <x:row r="12" ht="28" customHeight="1">
      <x:c r="A12" s="3" t="str">
        <x:v>已报价小计</x:v>
      </x:c>
      <x:c r="B12" s="3"/>
      <x:c r="C12" s="3"/>
      <x:c r="D12" s="3"/>
      <x:c r="E12" s="3"/>
      <x:c r="F12" s="22"/>
      <x:c r="G12" s="24" t="n">
        <x:f>SUM(G7:G9)</x:f>
        <x:v>1390</x:v>
      </x:c>
      <x:c r="H12" s="3"/>
    </x:row>
    <x:row r="13" ht="28" customHeight="1">
      <x:c r="A13" s="3" t="str">
        <x:v>缺费率行数</x:v>
      </x:c>
      <x:c r="B13" s="3"/>
      <x:c r="C13" s="3"/>
      <x:c r="D13" s="3"/>
      <x:c r="E13" s="3"/>
      <x:c r="F13" s="22"/>
      <x:c r="G13" s="25" t="n">
        <x:f>ROWS(F7:F9)-COUNT(F7:F9)</x:f>
        <x:v>0</x:v>
      </x:c>
      <x:c r="H13" s="3"/>
    </x:row>
    <x:row r="14" ht="28" customHeight="1">
      <x:c r="A14" s="3" t="str">
        <x:v>完整分区金额</x:v>
      </x:c>
      <x:c r="B14" s="3"/>
      <x:c r="C14" s="3"/>
      <x:c r="D14" s="3"/>
      <x:c r="E14" s="3"/>
      <x:c r="F14" s="22"/>
      <x:c r="G14" s="24" t="n">
        <x:f>IF(OR(COUNT(D7:D9)&lt;ROWS(D7:D9),G13&gt;0),"",SUM(G7:G9))</x:f>
        <x:v>1390</x:v>
      </x:c>
      <x:c r="H14" s="3"/>
    </x:row>
    <x:row r="15" ht="28" customHeight="1">
      <x:c r="A15" s="3"/>
      <x:c r="B15" s="3"/>
      <x:c r="C15" s="3"/>
      <x:c r="D15" s="3"/>
      <x:c r="E15" s="3"/>
      <x:c r="F15" s="22"/>
      <x:c r="G15" s="22"/>
      <x:c r="H15" s="3"/>
    </x:row>
    <x:row r="16" ht="28" customHeight="1">
      <x:c r="A16" s="3" t="str">
        <x:v>仅计所列家具供货；不含运输、安装及税费。</x:v>
      </x:c>
      <x:c r="B16" s="3"/>
      <x:c r="C16" s="3"/>
      <x:c r="D16" s="3"/>
      <x:c r="E16" s="3"/>
      <x:c r="F16" s="3"/>
      <x:c r="G16" s="3"/>
      <x:c r="H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</x:row>
    <x:row r="18" ht="28" customHeight="1">
      <x:c r="A18" s="3" t="str">
        <x:v>计量依据：虚构空间任务书 HO-B 及本表所列规格引用。</x:v>
      </x:c>
      <x:c r="B18" s="3"/>
      <x:c r="C18" s="3"/>
      <x:c r="D18" s="3"/>
      <x:c r="E18" s="3"/>
      <x:c r="F18" s="3"/>
      <x:c r="G18" s="3"/>
      <x:c r="H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</x:row>
  </x:sheetData>
  <x:conditionalFormatting sqref="D7:D9">
    <x:cfRule type="containsBlanks" dxfId="4" priority="1"/>
  </x:conditionalFormatting>
  <x:conditionalFormatting sqref="F7:F9">
    <x:cfRule type="containsBlanks" dxfId="5" priority="2"/>
  </x:conditionalFormatting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  <x:tableParts count="1">
    <x:tablePart xmlns:r="http://schemas.openxmlformats.org/officeDocument/2006/relationships" r:id="R04003ae479f24688"/>
  </x:tableParts>
</x:worksheet>
</file>